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a\Downloads\"/>
    </mc:Choice>
  </mc:AlternateContent>
  <bookViews>
    <workbookView xWindow="0" yWindow="0" windowWidth="23040" windowHeight="9384" firstSheet="1" activeTab="4"/>
  </bookViews>
  <sheets>
    <sheet name="HTM Auswertung 25.9.2016" sheetId="3" r:id="rId1"/>
    <sheet name="FREE Auswertung 25.9.2016" sheetId="2" r:id="rId2"/>
    <sheet name="HTM + FREE Finale" sheetId="4" r:id="rId3"/>
    <sheet name="47er Auswertung" sheetId="5" r:id="rId4"/>
    <sheet name="Tabelle3" sheetId="6" r:id="rId5"/>
  </sheets>
  <calcPr calcId="152511"/>
</workbook>
</file>

<file path=xl/calcChain.xml><?xml version="1.0" encoding="utf-8"?>
<calcChain xmlns="http://schemas.openxmlformats.org/spreadsheetml/2006/main">
  <c r="Y6" i="5" l="1"/>
  <c r="Y9" i="5"/>
  <c r="Y11" i="5" s="1"/>
  <c r="Y10" i="5"/>
  <c r="Y5" i="5"/>
  <c r="Y7" i="5" s="1"/>
  <c r="S10" i="5"/>
  <c r="T10" i="5" s="1"/>
  <c r="U10" i="5" s="1"/>
  <c r="W10" i="5" s="1"/>
  <c r="O10" i="5"/>
  <c r="K10" i="5"/>
  <c r="S6" i="5"/>
  <c r="T6" i="5" s="1"/>
  <c r="U6" i="5" s="1"/>
  <c r="W6" i="5" s="1"/>
  <c r="O6" i="5"/>
  <c r="K6" i="5"/>
  <c r="S9" i="5"/>
  <c r="T9" i="5" s="1"/>
  <c r="U9" i="5" s="1"/>
  <c r="O9" i="5"/>
  <c r="K9" i="5"/>
</calcChain>
</file>

<file path=xl/sharedStrings.xml><?xml version="1.0" encoding="utf-8"?>
<sst xmlns="http://schemas.openxmlformats.org/spreadsheetml/2006/main" count="342" uniqueCount="123">
  <si>
    <t>Startnumber</t>
  </si>
  <si>
    <t>Nation</t>
  </si>
  <si>
    <t>Surname</t>
  </si>
  <si>
    <t>Name</t>
  </si>
  <si>
    <t>Dog</t>
  </si>
  <si>
    <t>Place</t>
  </si>
  <si>
    <t>total Judges</t>
  </si>
  <si>
    <t>HTM - FINALE 25.9.2016 OEC Austria</t>
  </si>
  <si>
    <t xml:space="preserve">Sweden </t>
  </si>
  <si>
    <t>Andersson</t>
  </si>
  <si>
    <t>Ewa</t>
  </si>
  <si>
    <t>Okk</t>
  </si>
  <si>
    <t xml:space="preserve">Belgium </t>
  </si>
  <si>
    <t>Hanchir</t>
  </si>
  <si>
    <t>Christiane</t>
  </si>
  <si>
    <t>Luise</t>
  </si>
  <si>
    <t xml:space="preserve">Czech Republik </t>
  </si>
  <si>
    <t>Prazakova</t>
  </si>
  <si>
    <t>Petra</t>
  </si>
  <si>
    <t>Elliana</t>
  </si>
  <si>
    <t xml:space="preserve">Italy </t>
  </si>
  <si>
    <t>Bellucci</t>
  </si>
  <si>
    <t>Nicoletta</t>
  </si>
  <si>
    <t>Unique</t>
  </si>
  <si>
    <t>Larsson</t>
  </si>
  <si>
    <t>Anna</t>
  </si>
  <si>
    <t>Flynn</t>
  </si>
  <si>
    <t>Tia</t>
  </si>
  <si>
    <t xml:space="preserve">Russia </t>
  </si>
  <si>
    <t>Polina</t>
  </si>
  <si>
    <t>Ilina</t>
  </si>
  <si>
    <t>Ilim</t>
  </si>
  <si>
    <t>Gregorova</t>
  </si>
  <si>
    <t>Vanda</t>
  </si>
  <si>
    <t>Brandy</t>
  </si>
  <si>
    <t>Rubleva</t>
  </si>
  <si>
    <t>Natalia</t>
  </si>
  <si>
    <t>Rejn</t>
  </si>
  <si>
    <t xml:space="preserve">Denmark </t>
  </si>
  <si>
    <t>Christensen</t>
  </si>
  <si>
    <t>Anja</t>
  </si>
  <si>
    <t>Queeny</t>
  </si>
  <si>
    <t>ENDERGEBNIS</t>
  </si>
  <si>
    <t>23.09.2016</t>
  </si>
  <si>
    <t>TOTAL</t>
  </si>
  <si>
    <t>HTM 1</t>
  </si>
  <si>
    <t>HTM 2</t>
  </si>
  <si>
    <t>HTM 3</t>
  </si>
  <si>
    <t>HTM 4</t>
  </si>
  <si>
    <t>HTM 5</t>
  </si>
  <si>
    <t>HTM 6</t>
  </si>
  <si>
    <t>HTM 7</t>
  </si>
  <si>
    <t>HTM 8</t>
  </si>
  <si>
    <t>HTM 9</t>
  </si>
  <si>
    <t>HTM 10</t>
  </si>
  <si>
    <t>HTM 15</t>
  </si>
  <si>
    <t>female</t>
  </si>
  <si>
    <t>Present&amp; accur</t>
  </si>
  <si>
    <t>Cont&amp; degree of diff</t>
  </si>
  <si>
    <t>Musical interpre</t>
  </si>
  <si>
    <t>HTM 49</t>
  </si>
  <si>
    <t>25.09.2016</t>
  </si>
  <si>
    <t>Judge 1 Mrs. Fruzsi Wilheim (HU)</t>
  </si>
  <si>
    <t>Judge 2 Mrs. Katrin Stiller (DE)</t>
  </si>
  <si>
    <t>Judge 3  Mrs. Daniela Siskova (CZ)</t>
  </si>
  <si>
    <t xml:space="preserve">Swiss </t>
  </si>
  <si>
    <t>Ballerini</t>
  </si>
  <si>
    <t>Monika</t>
  </si>
  <si>
    <t>Breeze</t>
  </si>
  <si>
    <t>Imbergerova</t>
  </si>
  <si>
    <t>Lusy</t>
  </si>
  <si>
    <t>Deril</t>
  </si>
  <si>
    <t>Boxoen</t>
  </si>
  <si>
    <t>Elke</t>
  </si>
  <si>
    <t>Jessy</t>
  </si>
  <si>
    <t>Eibogina</t>
  </si>
  <si>
    <t>Ludmilla</t>
  </si>
  <si>
    <t>Nika</t>
  </si>
  <si>
    <t>Gehrig</t>
  </si>
  <si>
    <t>Chiara</t>
  </si>
  <si>
    <t>Germany</t>
  </si>
  <si>
    <t xml:space="preserve">Roth </t>
  </si>
  <si>
    <t>Sandra</t>
  </si>
  <si>
    <t>Lizzy</t>
  </si>
  <si>
    <t>Czech Republik</t>
  </si>
  <si>
    <t>Istvankova</t>
  </si>
  <si>
    <t>Irena</t>
  </si>
  <si>
    <t>Layla</t>
  </si>
  <si>
    <t xml:space="preserve">Germany </t>
  </si>
  <si>
    <t>Felix</t>
  </si>
  <si>
    <t>Melanie</t>
  </si>
  <si>
    <t>Julie</t>
  </si>
  <si>
    <t>Oelauson</t>
  </si>
  <si>
    <t>Lizette</t>
  </si>
  <si>
    <t>Gaston</t>
  </si>
  <si>
    <t>Binette</t>
  </si>
  <si>
    <t>Frida</t>
  </si>
  <si>
    <t>Itchy</t>
  </si>
  <si>
    <t>FREE 1</t>
  </si>
  <si>
    <t>FREE 2</t>
  </si>
  <si>
    <t>FREE 3</t>
  </si>
  <si>
    <t>FREE 4</t>
  </si>
  <si>
    <t>FREE 5</t>
  </si>
  <si>
    <t>FREE 6</t>
  </si>
  <si>
    <t>FREE 7</t>
  </si>
  <si>
    <t>FREE 8</t>
  </si>
  <si>
    <t>FREE 9</t>
  </si>
  <si>
    <t>FREE 10</t>
  </si>
  <si>
    <t>FREESTYLE - FINALE 25.9.2016 OEC Austria</t>
  </si>
  <si>
    <t>Presentation &amp; accuracy</t>
  </si>
  <si>
    <t>male/female</t>
  </si>
  <si>
    <t>male</t>
  </si>
  <si>
    <t>END RESULT</t>
  </si>
  <si>
    <t>24.09.2016</t>
  </si>
  <si>
    <t>Fruzsi Wilheim (HU)</t>
  </si>
  <si>
    <t>Richard Curtis ( E )</t>
  </si>
  <si>
    <t>Katrin Stiller (DE)</t>
  </si>
  <si>
    <t>Beate Leodolter -Schrenk ( A)</t>
  </si>
  <si>
    <t>Daniela Siskova (CZ)</t>
  </si>
  <si>
    <t>Claudia Moser (CH)</t>
  </si>
  <si>
    <t>END-RESULT</t>
  </si>
  <si>
    <t>HTM FINALE Auswertung 25.9.2016 OEC Austria</t>
  </si>
  <si>
    <t>FREESTYLE FINALE Auswertung 24.9.2016 OEC 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</si>
</sst>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231F2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30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rgb="FFF4E0E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ck">
        <color rgb="FFFF0000"/>
      </top>
      <bottom style="thin">
        <color theme="1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3" xfId="0" applyBorder="1" applyAlignment="1">
      <alignment horizontal="center"/>
    </xf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Fill="1" applyBorder="1"/>
    <xf numFmtId="164" fontId="0" fillId="0" borderId="0" xfId="0" applyNumberFormat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Border="1"/>
    <xf numFmtId="0" fontId="0" fillId="0" borderId="1" xfId="0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164" fontId="0" fillId="5" borderId="1" xfId="0" applyNumberFormat="1" applyFill="1" applyBorder="1" applyAlignment="1">
      <alignment horizontal="center"/>
    </xf>
    <xf numFmtId="164" fontId="0" fillId="6" borderId="1" xfId="0" applyNumberFormat="1" applyFill="1" applyBorder="1"/>
    <xf numFmtId="164" fontId="0" fillId="7" borderId="1" xfId="0" applyNumberFormat="1" applyFill="1" applyBorder="1"/>
    <xf numFmtId="164" fontId="0" fillId="8" borderId="1" xfId="0" applyNumberFormat="1" applyFill="1" applyBorder="1"/>
    <xf numFmtId="164" fontId="3" fillId="3" borderId="1" xfId="0" applyNumberFormat="1" applyFont="1" applyFill="1" applyBorder="1"/>
    <xf numFmtId="164" fontId="3" fillId="4" borderId="1" xfId="0" applyNumberFormat="1" applyFont="1" applyFill="1" applyBorder="1"/>
    <xf numFmtId="164" fontId="3" fillId="5" borderId="1" xfId="0" applyNumberFormat="1" applyFont="1" applyFill="1" applyBorder="1"/>
    <xf numFmtId="164" fontId="0" fillId="0" borderId="1" xfId="0" quotePrefix="1" applyNumberFormat="1" applyBorder="1"/>
    <xf numFmtId="0" fontId="0" fillId="0" borderId="7" xfId="0" applyBorder="1"/>
    <xf numFmtId="0" fontId="0" fillId="0" borderId="3" xfId="0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0" borderId="1" xfId="0" quotePrefix="1" applyBorder="1"/>
    <xf numFmtId="0" fontId="0" fillId="0" borderId="0" xfId="0" applyFill="1"/>
    <xf numFmtId="0" fontId="0" fillId="0" borderId="8" xfId="0" applyBorder="1"/>
    <xf numFmtId="164" fontId="2" fillId="0" borderId="0" xfId="0" applyNumberFormat="1" applyFont="1"/>
    <xf numFmtId="0" fontId="0" fillId="0" borderId="9" xfId="0" applyFill="1" applyBorder="1"/>
    <xf numFmtId="164" fontId="0" fillId="0" borderId="9" xfId="0" applyNumberFormat="1" applyFill="1" applyBorder="1" applyAlignment="1">
      <alignment horizontal="center"/>
    </xf>
    <xf numFmtId="0" fontId="0" fillId="0" borderId="10" xfId="0" applyFill="1" applyBorder="1"/>
    <xf numFmtId="164" fontId="0" fillId="0" borderId="10" xfId="0" applyNumberFormat="1" applyFill="1" applyBorder="1" applyAlignment="1">
      <alignment horizontal="center"/>
    </xf>
    <xf numFmtId="164" fontId="2" fillId="0" borderId="1" xfId="0" applyNumberFormat="1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164" fontId="4" fillId="0" borderId="11" xfId="0" applyNumberFormat="1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4" xfId="0" applyFont="1" applyFill="1" applyBorder="1"/>
    <xf numFmtId="164" fontId="5" fillId="2" borderId="1" xfId="0" applyNumberFormat="1" applyFont="1" applyFill="1" applyBorder="1"/>
    <xf numFmtId="164" fontId="5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5" fillId="0" borderId="1" xfId="0" applyNumberFormat="1" applyFont="1" applyBorder="1"/>
    <xf numFmtId="164" fontId="5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164" fontId="7" fillId="0" borderId="1" xfId="0" applyNumberFormat="1" applyFont="1" applyBorder="1"/>
    <xf numFmtId="0" fontId="7" fillId="0" borderId="1" xfId="0" applyFont="1" applyFill="1" applyBorder="1"/>
    <xf numFmtId="164" fontId="5" fillId="0" borderId="1" xfId="0" applyNumberFormat="1" applyFont="1" applyFill="1" applyBorder="1" applyAlignment="1"/>
    <xf numFmtId="0" fontId="0" fillId="0" borderId="1" xfId="0" applyBorder="1" applyAlignment="1">
      <alignment wrapText="1"/>
    </xf>
    <xf numFmtId="0" fontId="1" fillId="0" borderId="1" xfId="0" applyFont="1" applyBorder="1"/>
    <xf numFmtId="0" fontId="9" fillId="0" borderId="13" xfId="0" applyFont="1" applyBorder="1"/>
    <xf numFmtId="0" fontId="0" fillId="0" borderId="14" xfId="0" applyBorder="1"/>
    <xf numFmtId="0" fontId="0" fillId="0" borderId="15" xfId="0" applyBorder="1"/>
    <xf numFmtId="0" fontId="9" fillId="0" borderId="14" xfId="0" applyFont="1" applyBorder="1"/>
    <xf numFmtId="0" fontId="0" fillId="7" borderId="1" xfId="0" applyFill="1" applyBorder="1" applyAlignment="1">
      <alignment wrapText="1"/>
    </xf>
    <xf numFmtId="0" fontId="0" fillId="7" borderId="1" xfId="0" applyFill="1" applyBorder="1"/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2" xfId="0" applyFill="1" applyBorder="1" applyAlignment="1">
      <alignment wrapText="1"/>
    </xf>
    <xf numFmtId="164" fontId="0" fillId="9" borderId="1" xfId="0" applyNumberFormat="1" applyFill="1" applyBorder="1"/>
    <xf numFmtId="0" fontId="0" fillId="10" borderId="12" xfId="0" applyFill="1" applyBorder="1" applyAlignment="1">
      <alignment wrapText="1"/>
    </xf>
    <xf numFmtId="164" fontId="0" fillId="10" borderId="1" xfId="0" applyNumberFormat="1" applyFill="1" applyBorder="1"/>
    <xf numFmtId="0" fontId="0" fillId="11" borderId="12" xfId="0" applyFill="1" applyBorder="1" applyAlignment="1">
      <alignment wrapText="1"/>
    </xf>
    <xf numFmtId="164" fontId="0" fillId="11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9" borderId="13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opLeftCell="B4" zoomScale="80" zoomScaleNormal="80" workbookViewId="0"/>
  </sheetViews>
  <sheetFormatPr baseColWidth="10" defaultColWidth="12.21875" defaultRowHeight="14.4" x14ac:dyDescent="0.3"/>
  <cols>
    <col min="1" max="1" width="13" customWidth="1"/>
    <col min="2" max="2" width="21.33203125" bestFit="1" customWidth="1"/>
    <col min="3" max="3" width="25.21875" bestFit="1" customWidth="1"/>
    <col min="4" max="4" width="19.44140625" bestFit="1" customWidth="1"/>
    <col min="5" max="5" width="16.6640625" bestFit="1" customWidth="1"/>
    <col min="6" max="6" width="13.21875" bestFit="1" customWidth="1"/>
    <col min="7" max="7" width="20.21875" style="3" bestFit="1" customWidth="1"/>
    <col min="8" max="8" width="23.77734375" style="3" bestFit="1" customWidth="1"/>
    <col min="9" max="9" width="19.109375" style="3" bestFit="1" customWidth="1"/>
    <col min="10" max="10" width="11.33203125" style="3" bestFit="1" customWidth="1"/>
    <col min="11" max="11" width="22.33203125" customWidth="1"/>
  </cols>
  <sheetData>
    <row r="1" spans="1:11" ht="37.799999999999997" x14ac:dyDescent="0.3">
      <c r="A1" s="59" t="s">
        <v>7</v>
      </c>
    </row>
    <row r="3" spans="1:11" ht="51.6" x14ac:dyDescent="0.5">
      <c r="A3" s="49" t="s">
        <v>5</v>
      </c>
      <c r="B3" s="49" t="s">
        <v>0</v>
      </c>
      <c r="C3" s="50" t="s">
        <v>1</v>
      </c>
      <c r="D3" s="50" t="s">
        <v>2</v>
      </c>
      <c r="E3" s="50" t="s">
        <v>3</v>
      </c>
      <c r="F3" s="51" t="s">
        <v>4</v>
      </c>
      <c r="G3" s="52" t="s">
        <v>6</v>
      </c>
      <c r="H3" s="52" t="s">
        <v>42</v>
      </c>
      <c r="I3" s="52" t="s">
        <v>43</v>
      </c>
      <c r="J3" s="53" t="s">
        <v>44</v>
      </c>
      <c r="K3" s="58" t="s">
        <v>109</v>
      </c>
    </row>
    <row r="4" spans="1:11" ht="25.8" x14ac:dyDescent="0.5">
      <c r="A4" s="54">
        <v>1</v>
      </c>
      <c r="B4" s="55" t="s">
        <v>49</v>
      </c>
      <c r="C4" s="56" t="s">
        <v>8</v>
      </c>
      <c r="D4" s="56" t="s">
        <v>24</v>
      </c>
      <c r="E4" s="56" t="s">
        <v>25</v>
      </c>
      <c r="F4" s="56" t="s">
        <v>26</v>
      </c>
      <c r="G4" s="57">
        <v>75.900000000000006</v>
      </c>
      <c r="H4" s="57">
        <v>25.3</v>
      </c>
      <c r="I4" s="57">
        <v>24.8</v>
      </c>
      <c r="J4" s="57">
        <v>50.1</v>
      </c>
      <c r="K4" s="57"/>
    </row>
    <row r="5" spans="1:11" ht="25.8" x14ac:dyDescent="0.5">
      <c r="A5" s="54">
        <v>2</v>
      </c>
      <c r="B5" s="55" t="s">
        <v>53</v>
      </c>
      <c r="C5" s="56" t="s">
        <v>28</v>
      </c>
      <c r="D5" s="56" t="s">
        <v>35</v>
      </c>
      <c r="E5" s="56" t="s">
        <v>36</v>
      </c>
      <c r="F5" s="56" t="s">
        <v>37</v>
      </c>
      <c r="G5" s="57">
        <v>75.900000000000006</v>
      </c>
      <c r="H5" s="57">
        <v>25.3</v>
      </c>
      <c r="I5" s="57">
        <v>24.7</v>
      </c>
      <c r="J5" s="57">
        <v>50</v>
      </c>
      <c r="K5" s="57"/>
    </row>
    <row r="6" spans="1:11" ht="25.8" x14ac:dyDescent="0.5">
      <c r="A6" s="54">
        <v>3</v>
      </c>
      <c r="B6" s="55" t="s">
        <v>51</v>
      </c>
      <c r="C6" s="56" t="s">
        <v>28</v>
      </c>
      <c r="D6" s="56" t="s">
        <v>29</v>
      </c>
      <c r="E6" s="56" t="s">
        <v>30</v>
      </c>
      <c r="F6" s="56" t="s">
        <v>31</v>
      </c>
      <c r="G6" s="57">
        <v>69.8</v>
      </c>
      <c r="H6" s="57">
        <v>23.266666666666666</v>
      </c>
      <c r="I6" s="57">
        <v>25.8</v>
      </c>
      <c r="J6" s="57">
        <v>49.066666666666663</v>
      </c>
      <c r="K6" s="57"/>
    </row>
    <row r="7" spans="1:11" ht="25.8" x14ac:dyDescent="0.5">
      <c r="A7" s="54">
        <v>4</v>
      </c>
      <c r="B7" s="55" t="s">
        <v>54</v>
      </c>
      <c r="C7" s="56" t="s">
        <v>38</v>
      </c>
      <c r="D7" s="56" t="s">
        <v>39</v>
      </c>
      <c r="E7" s="56" t="s">
        <v>40</v>
      </c>
      <c r="F7" s="56" t="s">
        <v>41</v>
      </c>
      <c r="G7" s="57">
        <v>75.699999999999989</v>
      </c>
      <c r="H7" s="57">
        <v>25.233333333333331</v>
      </c>
      <c r="I7" s="57">
        <v>23.6</v>
      </c>
      <c r="J7" s="57">
        <v>48.833333333333329</v>
      </c>
      <c r="K7" s="57"/>
    </row>
    <row r="8" spans="1:11" ht="25.8" x14ac:dyDescent="0.5">
      <c r="A8" s="54">
        <v>5</v>
      </c>
      <c r="B8" s="55" t="s">
        <v>45</v>
      </c>
      <c r="C8" s="56" t="s">
        <v>8</v>
      </c>
      <c r="D8" s="56" t="s">
        <v>9</v>
      </c>
      <c r="E8" s="56" t="s">
        <v>10</v>
      </c>
      <c r="F8" s="56" t="s">
        <v>11</v>
      </c>
      <c r="G8" s="57">
        <v>70</v>
      </c>
      <c r="H8" s="57">
        <v>23.333333333333332</v>
      </c>
      <c r="I8" s="57">
        <v>24.1</v>
      </c>
      <c r="J8" s="57">
        <v>47.433333333333337</v>
      </c>
      <c r="K8" s="57"/>
    </row>
    <row r="9" spans="1:11" ht="25.8" x14ac:dyDescent="0.5">
      <c r="A9" s="54">
        <v>6</v>
      </c>
      <c r="B9" s="55" t="s">
        <v>46</v>
      </c>
      <c r="C9" s="56" t="s">
        <v>12</v>
      </c>
      <c r="D9" s="56" t="s">
        <v>13</v>
      </c>
      <c r="E9" s="56" t="s">
        <v>14</v>
      </c>
      <c r="F9" s="56" t="s">
        <v>15</v>
      </c>
      <c r="G9" s="57">
        <v>71.400000000000006</v>
      </c>
      <c r="H9" s="57">
        <v>23.8</v>
      </c>
      <c r="I9" s="57">
        <v>23.2</v>
      </c>
      <c r="J9" s="57">
        <v>47</v>
      </c>
      <c r="K9" s="57">
        <v>48.8</v>
      </c>
    </row>
    <row r="10" spans="1:11" ht="25.8" x14ac:dyDescent="0.5">
      <c r="A10" s="54">
        <v>7</v>
      </c>
      <c r="B10" s="55" t="s">
        <v>50</v>
      </c>
      <c r="C10" s="56" t="s">
        <v>8</v>
      </c>
      <c r="D10" s="56" t="s">
        <v>9</v>
      </c>
      <c r="E10" s="56" t="s">
        <v>10</v>
      </c>
      <c r="F10" s="56" t="s">
        <v>27</v>
      </c>
      <c r="G10" s="57">
        <v>69</v>
      </c>
      <c r="H10" s="57">
        <v>23</v>
      </c>
      <c r="I10" s="57">
        <v>24</v>
      </c>
      <c r="J10" s="57">
        <v>47</v>
      </c>
      <c r="K10" s="57">
        <v>44.6</v>
      </c>
    </row>
    <row r="11" spans="1:11" ht="25.8" x14ac:dyDescent="0.5">
      <c r="A11" s="54">
        <v>8</v>
      </c>
      <c r="B11" s="55" t="s">
        <v>52</v>
      </c>
      <c r="C11" s="56" t="s">
        <v>16</v>
      </c>
      <c r="D11" s="56" t="s">
        <v>32</v>
      </c>
      <c r="E11" s="56" t="s">
        <v>33</v>
      </c>
      <c r="F11" s="56" t="s">
        <v>34</v>
      </c>
      <c r="G11" s="57">
        <v>72.699999999999989</v>
      </c>
      <c r="H11" s="57">
        <v>24.233333333333331</v>
      </c>
      <c r="I11" s="57">
        <v>21.9</v>
      </c>
      <c r="J11" s="57">
        <v>46.133333333333326</v>
      </c>
      <c r="K11" s="57"/>
    </row>
    <row r="12" spans="1:11" ht="25.8" x14ac:dyDescent="0.5">
      <c r="A12" s="54">
        <v>9</v>
      </c>
      <c r="B12" s="55" t="s">
        <v>48</v>
      </c>
      <c r="C12" s="56" t="s">
        <v>20</v>
      </c>
      <c r="D12" s="56" t="s">
        <v>21</v>
      </c>
      <c r="E12" s="56" t="s">
        <v>22</v>
      </c>
      <c r="F12" s="56" t="s">
        <v>23</v>
      </c>
      <c r="G12" s="57">
        <v>68.099999999999994</v>
      </c>
      <c r="H12" s="57">
        <v>22.7</v>
      </c>
      <c r="I12" s="57">
        <v>22.2</v>
      </c>
      <c r="J12" s="57">
        <v>44.9</v>
      </c>
      <c r="K12" s="57"/>
    </row>
    <row r="13" spans="1:11" ht="25.8" x14ac:dyDescent="0.5">
      <c r="A13" s="54">
        <v>10</v>
      </c>
      <c r="B13" s="55" t="s">
        <v>47</v>
      </c>
      <c r="C13" s="56" t="s">
        <v>16</v>
      </c>
      <c r="D13" s="56" t="s">
        <v>17</v>
      </c>
      <c r="E13" s="56" t="s">
        <v>18</v>
      </c>
      <c r="F13" s="56" t="s">
        <v>19</v>
      </c>
      <c r="G13" s="57">
        <v>64.5</v>
      </c>
      <c r="H13" s="57">
        <v>21.5</v>
      </c>
      <c r="I13" s="57">
        <v>21.9</v>
      </c>
      <c r="J13" s="57">
        <v>43.4</v>
      </c>
      <c r="K13" s="57"/>
    </row>
  </sheetData>
  <sortState ref="B4:J13">
    <sortCondition descending="1" ref="I4:I13"/>
  </sortState>
  <pageMargins left="0.7" right="0.7" top="0.78740157499999996" bottom="0.78740157499999996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="70" zoomScaleNormal="70" workbookViewId="0">
      <selection activeCell="H3" sqref="H3"/>
    </sheetView>
  </sheetViews>
  <sheetFormatPr baseColWidth="10" defaultColWidth="12.88671875" defaultRowHeight="14.4" x14ac:dyDescent="0.3"/>
  <cols>
    <col min="2" max="2" width="21.109375" bestFit="1" customWidth="1"/>
    <col min="3" max="3" width="24" bestFit="1" customWidth="1"/>
    <col min="4" max="4" width="20.5546875" bestFit="1" customWidth="1"/>
    <col min="5" max="5" width="14.109375" bestFit="1" customWidth="1"/>
    <col min="6" max="6" width="12" style="3" bestFit="1" customWidth="1"/>
    <col min="7" max="7" width="19.77734375" style="9" bestFit="1" customWidth="1"/>
    <col min="8" max="8" width="23.5546875" bestFit="1" customWidth="1"/>
    <col min="9" max="9" width="18.6640625" bestFit="1" customWidth="1"/>
    <col min="10" max="10" width="11.21875" bestFit="1" customWidth="1"/>
  </cols>
  <sheetData>
    <row r="1" spans="1:10" ht="37.799999999999997" x14ac:dyDescent="0.3">
      <c r="A1" s="59" t="s">
        <v>108</v>
      </c>
    </row>
    <row r="3" spans="1:10" ht="25.8" x14ac:dyDescent="0.5">
      <c r="A3" s="49" t="s">
        <v>5</v>
      </c>
      <c r="B3" s="49" t="s">
        <v>0</v>
      </c>
      <c r="C3" s="50" t="s">
        <v>1</v>
      </c>
      <c r="D3" s="50" t="s">
        <v>2</v>
      </c>
      <c r="E3" s="50" t="s">
        <v>3</v>
      </c>
      <c r="F3" s="51" t="s">
        <v>4</v>
      </c>
      <c r="G3" s="52" t="s">
        <v>6</v>
      </c>
      <c r="H3" s="52" t="s">
        <v>42</v>
      </c>
      <c r="I3" s="52" t="s">
        <v>43</v>
      </c>
      <c r="J3" s="53" t="s">
        <v>44</v>
      </c>
    </row>
    <row r="4" spans="1:10" ht="25.8" x14ac:dyDescent="0.5">
      <c r="A4" s="60">
        <v>1</v>
      </c>
      <c r="B4" s="55" t="s">
        <v>100</v>
      </c>
      <c r="C4" s="56" t="s">
        <v>12</v>
      </c>
      <c r="D4" s="56" t="s">
        <v>72</v>
      </c>
      <c r="E4" s="56" t="s">
        <v>73</v>
      </c>
      <c r="F4" s="56" t="s">
        <v>74</v>
      </c>
      <c r="G4" s="61">
        <v>81.600000000000009</v>
      </c>
      <c r="H4" s="65">
        <v>27.200000000000003</v>
      </c>
      <c r="I4" s="63">
        <v>27</v>
      </c>
      <c r="J4" s="63">
        <v>54.2</v>
      </c>
    </row>
    <row r="5" spans="1:10" ht="25.8" x14ac:dyDescent="0.5">
      <c r="A5" s="60">
        <v>2</v>
      </c>
      <c r="B5" s="55" t="s">
        <v>103</v>
      </c>
      <c r="C5" s="56" t="s">
        <v>80</v>
      </c>
      <c r="D5" s="56" t="s">
        <v>81</v>
      </c>
      <c r="E5" s="56" t="s">
        <v>82</v>
      </c>
      <c r="F5" s="56" t="s">
        <v>83</v>
      </c>
      <c r="G5" s="61">
        <v>80.400000000000006</v>
      </c>
      <c r="H5" s="62">
        <v>26.8</v>
      </c>
      <c r="I5" s="63">
        <v>26.7</v>
      </c>
      <c r="J5" s="63">
        <v>53.5</v>
      </c>
    </row>
    <row r="6" spans="1:10" ht="25.8" x14ac:dyDescent="0.5">
      <c r="A6" s="60">
        <v>3</v>
      </c>
      <c r="B6" s="55" t="s">
        <v>99</v>
      </c>
      <c r="C6" s="56" t="s">
        <v>20</v>
      </c>
      <c r="D6" s="56" t="s">
        <v>69</v>
      </c>
      <c r="E6" s="56" t="s">
        <v>70</v>
      </c>
      <c r="F6" s="56" t="s">
        <v>71</v>
      </c>
      <c r="G6" s="61">
        <v>74.400000000000006</v>
      </c>
      <c r="H6" s="62">
        <v>24.8</v>
      </c>
      <c r="I6" s="63">
        <v>25.6</v>
      </c>
      <c r="J6" s="63">
        <v>50.400000000000006</v>
      </c>
    </row>
    <row r="7" spans="1:10" ht="25.8" x14ac:dyDescent="0.5">
      <c r="A7" s="60">
        <v>4</v>
      </c>
      <c r="B7" s="55" t="s">
        <v>104</v>
      </c>
      <c r="C7" s="56" t="s">
        <v>84</v>
      </c>
      <c r="D7" s="56" t="s">
        <v>85</v>
      </c>
      <c r="E7" s="56" t="s">
        <v>86</v>
      </c>
      <c r="F7" s="56" t="s">
        <v>87</v>
      </c>
      <c r="G7" s="61">
        <v>73</v>
      </c>
      <c r="H7" s="62">
        <v>24.333333333333332</v>
      </c>
      <c r="I7" s="63">
        <v>24.6</v>
      </c>
      <c r="J7" s="63">
        <v>48.933333333333337</v>
      </c>
    </row>
    <row r="8" spans="1:10" ht="25.8" x14ac:dyDescent="0.5">
      <c r="A8" s="60">
        <v>5</v>
      </c>
      <c r="B8" s="55" t="s">
        <v>102</v>
      </c>
      <c r="C8" s="56" t="s">
        <v>65</v>
      </c>
      <c r="D8" s="56" t="s">
        <v>78</v>
      </c>
      <c r="E8" s="56" t="s">
        <v>67</v>
      </c>
      <c r="F8" s="64" t="s">
        <v>79</v>
      </c>
      <c r="G8" s="61">
        <v>71.900000000000006</v>
      </c>
      <c r="H8" s="62">
        <v>23.966666666666669</v>
      </c>
      <c r="I8" s="63">
        <v>24.4</v>
      </c>
      <c r="J8" s="63">
        <v>48.366666666666667</v>
      </c>
    </row>
    <row r="9" spans="1:10" ht="25.8" x14ac:dyDescent="0.5">
      <c r="A9" s="60">
        <v>6</v>
      </c>
      <c r="B9" s="55" t="s">
        <v>106</v>
      </c>
      <c r="C9" s="56" t="s">
        <v>8</v>
      </c>
      <c r="D9" s="56" t="s">
        <v>92</v>
      </c>
      <c r="E9" s="56" t="s">
        <v>93</v>
      </c>
      <c r="F9" s="56" t="s">
        <v>94</v>
      </c>
      <c r="G9" s="61">
        <v>68.800000000000011</v>
      </c>
      <c r="H9" s="62">
        <v>22.933333333333337</v>
      </c>
      <c r="I9" s="63">
        <v>24.2</v>
      </c>
      <c r="J9" s="63">
        <v>47.13333333333334</v>
      </c>
    </row>
    <row r="10" spans="1:10" ht="25.8" x14ac:dyDescent="0.5">
      <c r="A10" s="60">
        <v>7</v>
      </c>
      <c r="B10" s="55" t="s">
        <v>98</v>
      </c>
      <c r="C10" s="56" t="s">
        <v>65</v>
      </c>
      <c r="D10" s="56" t="s">
        <v>66</v>
      </c>
      <c r="E10" s="56" t="s">
        <v>67</v>
      </c>
      <c r="F10" s="56" t="s">
        <v>68</v>
      </c>
      <c r="G10" s="61">
        <v>68.7</v>
      </c>
      <c r="H10" s="62">
        <v>22.900000000000002</v>
      </c>
      <c r="I10" s="63">
        <v>23</v>
      </c>
      <c r="J10" s="63">
        <v>45.900000000000006</v>
      </c>
    </row>
    <row r="11" spans="1:10" ht="25.8" x14ac:dyDescent="0.5">
      <c r="A11" s="60">
        <v>8</v>
      </c>
      <c r="B11" s="55" t="s">
        <v>101</v>
      </c>
      <c r="C11" s="56" t="s">
        <v>28</v>
      </c>
      <c r="D11" s="56" t="s">
        <v>75</v>
      </c>
      <c r="E11" s="56" t="s">
        <v>76</v>
      </c>
      <c r="F11" s="56" t="s">
        <v>77</v>
      </c>
      <c r="G11" s="61">
        <v>67.599999999999994</v>
      </c>
      <c r="H11" s="62">
        <v>22.533333333333331</v>
      </c>
      <c r="I11" s="63">
        <v>23</v>
      </c>
      <c r="J11" s="63">
        <v>45.533333333333331</v>
      </c>
    </row>
    <row r="12" spans="1:10" ht="25.8" x14ac:dyDescent="0.5">
      <c r="A12" s="60">
        <v>9</v>
      </c>
      <c r="B12" s="55" t="s">
        <v>105</v>
      </c>
      <c r="C12" s="56" t="s">
        <v>88</v>
      </c>
      <c r="D12" s="56" t="s">
        <v>89</v>
      </c>
      <c r="E12" s="56" t="s">
        <v>90</v>
      </c>
      <c r="F12" s="56" t="s">
        <v>91</v>
      </c>
      <c r="G12" s="61">
        <v>66.900000000000006</v>
      </c>
      <c r="H12" s="62">
        <v>22.3</v>
      </c>
      <c r="I12" s="63">
        <v>23.1</v>
      </c>
      <c r="J12" s="63">
        <v>45.400000000000006</v>
      </c>
    </row>
    <row r="13" spans="1:10" ht="25.8" x14ac:dyDescent="0.5">
      <c r="A13" s="60">
        <v>10</v>
      </c>
      <c r="B13" s="55" t="s">
        <v>107</v>
      </c>
      <c r="C13" s="56" t="s">
        <v>8</v>
      </c>
      <c r="D13" s="56" t="s">
        <v>95</v>
      </c>
      <c r="E13" s="56" t="s">
        <v>96</v>
      </c>
      <c r="F13" s="56" t="s">
        <v>97</v>
      </c>
      <c r="G13" s="61">
        <v>66</v>
      </c>
      <c r="H13" s="62">
        <v>22</v>
      </c>
      <c r="I13" s="63">
        <v>23</v>
      </c>
      <c r="J13" s="63">
        <v>45</v>
      </c>
    </row>
    <row r="14" spans="1:10" x14ac:dyDescent="0.3">
      <c r="F14"/>
      <c r="G14"/>
    </row>
    <row r="15" spans="1:10" x14ac:dyDescent="0.3">
      <c r="A15" s="11"/>
      <c r="B15" s="12"/>
      <c r="C15" s="13"/>
      <c r="D15" s="13"/>
      <c r="E15" s="13"/>
      <c r="F15" s="13"/>
      <c r="G15" s="14"/>
      <c r="H15" s="15"/>
    </row>
    <row r="16" spans="1:10" x14ac:dyDescent="0.3">
      <c r="A16" s="11"/>
      <c r="B16" s="12"/>
      <c r="C16" s="13"/>
      <c r="D16" s="13"/>
      <c r="E16" s="13"/>
      <c r="F16" s="13"/>
      <c r="G16" s="14"/>
      <c r="H16" s="15"/>
    </row>
    <row r="17" spans="1:8" x14ac:dyDescent="0.3">
      <c r="A17" s="11"/>
      <c r="B17" s="12"/>
      <c r="C17" s="13"/>
      <c r="D17" s="13"/>
      <c r="E17" s="13"/>
      <c r="F17" s="13"/>
      <c r="G17" s="14"/>
      <c r="H17" s="15"/>
    </row>
    <row r="18" spans="1:8" x14ac:dyDescent="0.3">
      <c r="A18" s="11"/>
      <c r="B18" s="12"/>
      <c r="C18" s="13"/>
      <c r="D18" s="13"/>
      <c r="E18" s="13"/>
      <c r="F18" s="13"/>
      <c r="G18" s="14"/>
      <c r="H18" s="15"/>
    </row>
    <row r="19" spans="1:8" x14ac:dyDescent="0.3">
      <c r="A19" s="11"/>
      <c r="B19" s="12"/>
      <c r="C19" s="13"/>
      <c r="D19" s="13"/>
      <c r="E19" s="13"/>
      <c r="F19" s="13"/>
      <c r="G19" s="14"/>
      <c r="H19" s="15"/>
    </row>
    <row r="20" spans="1:8" x14ac:dyDescent="0.3">
      <c r="A20" s="11"/>
      <c r="B20" s="12"/>
      <c r="C20" s="13"/>
      <c r="D20" s="13"/>
      <c r="E20" s="13"/>
      <c r="F20" s="13"/>
      <c r="G20" s="14"/>
      <c r="H20" s="15"/>
    </row>
    <row r="21" spans="1:8" x14ac:dyDescent="0.3">
      <c r="A21" s="11"/>
      <c r="B21" s="12"/>
      <c r="C21" s="13"/>
      <c r="D21" s="13"/>
      <c r="E21" s="13"/>
      <c r="F21" s="13"/>
      <c r="G21" s="14"/>
      <c r="H21" s="15"/>
    </row>
    <row r="22" spans="1:8" x14ac:dyDescent="0.3">
      <c r="A22" s="11"/>
      <c r="B22" s="12"/>
      <c r="C22" s="13"/>
      <c r="D22" s="13"/>
      <c r="E22" s="13"/>
      <c r="F22" s="13"/>
      <c r="G22" s="14"/>
      <c r="H22" s="15"/>
    </row>
    <row r="23" spans="1:8" x14ac:dyDescent="0.3">
      <c r="A23" s="11"/>
      <c r="B23" s="12"/>
      <c r="C23" s="13"/>
      <c r="D23" s="13"/>
      <c r="E23" s="13"/>
      <c r="F23" s="13"/>
      <c r="G23" s="14"/>
      <c r="H23" s="15"/>
    </row>
    <row r="24" spans="1:8" x14ac:dyDescent="0.3">
      <c r="A24" s="11"/>
      <c r="B24" s="12"/>
      <c r="C24" s="13"/>
      <c r="D24" s="13"/>
      <c r="E24" s="13"/>
      <c r="F24" s="13"/>
      <c r="G24" s="14"/>
      <c r="H24" s="15"/>
    </row>
    <row r="25" spans="1:8" x14ac:dyDescent="0.3">
      <c r="A25" s="11"/>
      <c r="B25" s="12"/>
      <c r="C25" s="13"/>
      <c r="D25" s="13"/>
      <c r="E25" s="13"/>
      <c r="F25" s="13"/>
      <c r="G25" s="14"/>
      <c r="H25" s="15"/>
    </row>
    <row r="26" spans="1:8" x14ac:dyDescent="0.3">
      <c r="A26" s="11"/>
      <c r="B26" s="12"/>
      <c r="C26" s="13"/>
      <c r="D26" s="13"/>
      <c r="E26" s="13"/>
      <c r="F26" s="13"/>
      <c r="G26" s="14"/>
      <c r="H26" s="15"/>
    </row>
    <row r="27" spans="1:8" x14ac:dyDescent="0.3">
      <c r="A27" s="11"/>
      <c r="B27" s="12"/>
      <c r="C27" s="13"/>
      <c r="D27" s="13"/>
      <c r="E27" s="13"/>
      <c r="F27" s="13"/>
      <c r="G27" s="14"/>
      <c r="H27" s="15"/>
    </row>
    <row r="28" spans="1:8" x14ac:dyDescent="0.3">
      <c r="A28" s="11"/>
      <c r="B28" s="12"/>
      <c r="C28" s="13"/>
      <c r="D28" s="13"/>
      <c r="E28" s="13"/>
      <c r="F28" s="13"/>
      <c r="G28" s="14"/>
      <c r="H28" s="15"/>
    </row>
    <row r="29" spans="1:8" x14ac:dyDescent="0.3">
      <c r="A29" s="11"/>
      <c r="B29" s="12"/>
      <c r="C29" s="13"/>
      <c r="D29" s="13"/>
      <c r="E29" s="13"/>
      <c r="F29" s="13"/>
      <c r="G29" s="14"/>
      <c r="H29" s="15"/>
    </row>
    <row r="30" spans="1:8" x14ac:dyDescent="0.3">
      <c r="A30" s="11"/>
      <c r="B30" s="12"/>
      <c r="C30" s="13"/>
      <c r="D30" s="13"/>
      <c r="E30" s="13"/>
      <c r="F30" s="13"/>
      <c r="G30" s="14"/>
      <c r="H30" s="15"/>
    </row>
    <row r="31" spans="1:8" x14ac:dyDescent="0.3">
      <c r="A31" s="11"/>
      <c r="B31" s="12"/>
      <c r="C31" s="13"/>
      <c r="D31" s="13"/>
      <c r="E31" s="13"/>
      <c r="F31" s="13"/>
      <c r="G31" s="14"/>
      <c r="H31" s="15"/>
    </row>
    <row r="32" spans="1:8" x14ac:dyDescent="0.3">
      <c r="A32" s="11"/>
      <c r="B32" s="12"/>
      <c r="C32" s="13"/>
      <c r="D32" s="13"/>
      <c r="E32" s="13"/>
      <c r="F32" s="13"/>
      <c r="G32" s="14"/>
      <c r="H32" s="15"/>
    </row>
    <row r="33" spans="1:8" x14ac:dyDescent="0.3">
      <c r="A33" s="11"/>
      <c r="B33" s="12"/>
      <c r="C33" s="13"/>
      <c r="D33" s="13"/>
      <c r="E33" s="13"/>
      <c r="F33" s="13"/>
      <c r="G33" s="14"/>
      <c r="H33" s="15"/>
    </row>
    <row r="34" spans="1:8" x14ac:dyDescent="0.3">
      <c r="A34" s="11"/>
      <c r="B34" s="12"/>
      <c r="C34" s="13"/>
      <c r="D34" s="13"/>
      <c r="E34" s="13"/>
      <c r="F34" s="13"/>
      <c r="G34" s="14"/>
      <c r="H34" s="15"/>
    </row>
    <row r="35" spans="1:8" x14ac:dyDescent="0.3">
      <c r="A35" s="11"/>
      <c r="B35" s="12"/>
      <c r="C35" s="13"/>
      <c r="D35" s="13"/>
      <c r="E35" s="13"/>
      <c r="F35" s="13"/>
      <c r="G35" s="14"/>
      <c r="H35" s="15"/>
    </row>
    <row r="36" spans="1:8" x14ac:dyDescent="0.3">
      <c r="A36" s="11"/>
      <c r="B36" s="12"/>
      <c r="C36" s="13"/>
      <c r="D36" s="13"/>
      <c r="E36" s="13"/>
      <c r="F36" s="13"/>
      <c r="G36" s="14"/>
      <c r="H36" s="15"/>
    </row>
    <row r="37" spans="1:8" x14ac:dyDescent="0.3">
      <c r="A37" s="11"/>
      <c r="B37" s="12"/>
      <c r="C37" s="13"/>
      <c r="D37" s="13"/>
      <c r="E37" s="13"/>
      <c r="F37" s="13"/>
      <c r="G37" s="14"/>
      <c r="H37" s="15"/>
    </row>
    <row r="38" spans="1:8" x14ac:dyDescent="0.3">
      <c r="A38" s="11"/>
      <c r="B38" s="12"/>
      <c r="C38" s="13"/>
      <c r="D38" s="13"/>
      <c r="E38" s="13"/>
      <c r="F38" s="13"/>
      <c r="G38" s="14"/>
      <c r="H38" s="15"/>
    </row>
    <row r="39" spans="1:8" x14ac:dyDescent="0.3">
      <c r="A39" s="11"/>
      <c r="B39" s="12"/>
      <c r="C39" s="13"/>
      <c r="D39" s="13"/>
      <c r="E39" s="13"/>
      <c r="F39" s="13"/>
      <c r="G39" s="14"/>
      <c r="H39" s="15"/>
    </row>
    <row r="40" spans="1:8" x14ac:dyDescent="0.3">
      <c r="A40" s="11"/>
      <c r="B40" s="12"/>
      <c r="C40" s="13"/>
      <c r="D40" s="13"/>
      <c r="E40" s="13"/>
      <c r="F40" s="13"/>
      <c r="G40" s="14"/>
      <c r="H40" s="15"/>
    </row>
    <row r="41" spans="1:8" x14ac:dyDescent="0.3">
      <c r="A41" s="11"/>
      <c r="B41" s="12"/>
      <c r="C41" s="13"/>
      <c r="D41" s="13"/>
      <c r="E41" s="13"/>
      <c r="F41" s="13"/>
      <c r="G41" s="14"/>
      <c r="H41" s="15"/>
    </row>
    <row r="42" spans="1:8" x14ac:dyDescent="0.3">
      <c r="A42" s="11"/>
      <c r="B42" s="12"/>
      <c r="C42" s="13"/>
      <c r="D42" s="13"/>
      <c r="E42" s="13"/>
      <c r="F42" s="13"/>
      <c r="G42" s="14"/>
      <c r="H42" s="15"/>
    </row>
    <row r="43" spans="1:8" x14ac:dyDescent="0.3">
      <c r="A43" s="11"/>
      <c r="B43" s="12"/>
      <c r="C43" s="13"/>
      <c r="D43" s="13"/>
      <c r="E43" s="13"/>
      <c r="F43" s="13"/>
      <c r="G43" s="14"/>
      <c r="H43" s="15"/>
    </row>
    <row r="44" spans="1:8" x14ac:dyDescent="0.3">
      <c r="A44" s="11"/>
      <c r="B44" s="12"/>
      <c r="C44" s="13"/>
      <c r="D44" s="13"/>
      <c r="E44" s="13"/>
      <c r="F44" s="13"/>
      <c r="G44" s="14"/>
      <c r="H44" s="15"/>
    </row>
    <row r="45" spans="1:8" x14ac:dyDescent="0.3">
      <c r="A45" s="11"/>
      <c r="B45" s="12"/>
      <c r="C45" s="13"/>
      <c r="D45" s="13"/>
      <c r="E45" s="13"/>
      <c r="F45" s="13"/>
      <c r="G45" s="14"/>
      <c r="H45" s="15"/>
    </row>
    <row r="46" spans="1:8" x14ac:dyDescent="0.3">
      <c r="A46" s="11"/>
      <c r="B46" s="12"/>
      <c r="C46" s="13"/>
      <c r="D46" s="13"/>
      <c r="E46" s="13"/>
      <c r="F46" s="13"/>
      <c r="G46" s="14"/>
      <c r="H46" s="15"/>
    </row>
    <row r="47" spans="1:8" x14ac:dyDescent="0.3">
      <c r="A47" s="11"/>
      <c r="B47" s="12"/>
      <c r="C47" s="13"/>
      <c r="D47" s="13"/>
      <c r="E47" s="13"/>
      <c r="F47" s="13"/>
      <c r="G47" s="14"/>
      <c r="H47" s="15"/>
    </row>
    <row r="48" spans="1:8" x14ac:dyDescent="0.3">
      <c r="A48" s="11"/>
      <c r="B48" s="12"/>
      <c r="C48" s="13"/>
      <c r="D48" s="13"/>
      <c r="E48" s="13"/>
      <c r="F48" s="13"/>
      <c r="G48" s="14"/>
      <c r="H48" s="15"/>
    </row>
    <row r="49" spans="1:8" x14ac:dyDescent="0.3">
      <c r="A49" s="11"/>
      <c r="B49" s="12"/>
      <c r="C49" s="13"/>
      <c r="D49" s="13"/>
      <c r="E49" s="13"/>
      <c r="F49" s="13"/>
      <c r="G49" s="14"/>
      <c r="H49" s="15"/>
    </row>
    <row r="50" spans="1:8" x14ac:dyDescent="0.3">
      <c r="A50" s="11"/>
      <c r="B50" s="12"/>
      <c r="C50" s="13"/>
      <c r="D50" s="13"/>
      <c r="E50" s="13"/>
      <c r="F50" s="13"/>
      <c r="G50" s="14"/>
      <c r="H50" s="15"/>
    </row>
    <row r="51" spans="1:8" x14ac:dyDescent="0.3">
      <c r="A51" s="11"/>
      <c r="B51" s="12"/>
      <c r="C51" s="13"/>
      <c r="D51" s="13"/>
      <c r="E51" s="13"/>
      <c r="F51" s="13"/>
      <c r="G51" s="14"/>
      <c r="H51" s="15"/>
    </row>
    <row r="52" spans="1:8" x14ac:dyDescent="0.3">
      <c r="A52" s="11"/>
      <c r="B52" s="12"/>
      <c r="C52" s="13"/>
      <c r="D52" s="13"/>
      <c r="E52" s="13"/>
      <c r="F52" s="13"/>
      <c r="G52" s="14"/>
      <c r="H52" s="15"/>
    </row>
    <row r="53" spans="1:8" x14ac:dyDescent="0.3">
      <c r="A53" s="16"/>
      <c r="B53" s="16"/>
      <c r="C53" s="16"/>
      <c r="D53" s="16"/>
      <c r="E53" s="16"/>
      <c r="F53" s="16"/>
      <c r="G53" s="11"/>
      <c r="H53" s="16"/>
    </row>
    <row r="54" spans="1:8" x14ac:dyDescent="0.3">
      <c r="A54" s="16"/>
      <c r="B54" s="16"/>
      <c r="C54" s="16"/>
      <c r="D54" s="16"/>
      <c r="E54" s="16"/>
      <c r="F54" s="16"/>
      <c r="G54" s="11"/>
      <c r="H54" s="16"/>
    </row>
    <row r="55" spans="1:8" x14ac:dyDescent="0.3">
      <c r="A55" s="16"/>
      <c r="B55" s="16"/>
      <c r="C55" s="16"/>
      <c r="D55" s="16"/>
      <c r="E55" s="16"/>
      <c r="F55" s="16"/>
      <c r="G55" s="11"/>
      <c r="H55" s="16"/>
    </row>
    <row r="56" spans="1:8" x14ac:dyDescent="0.3">
      <c r="A56" s="16"/>
      <c r="B56" s="16"/>
      <c r="C56" s="16"/>
      <c r="D56" s="16"/>
      <c r="E56" s="16"/>
      <c r="F56" s="16"/>
      <c r="G56" s="11"/>
      <c r="H56" s="16"/>
    </row>
    <row r="57" spans="1:8" x14ac:dyDescent="0.3">
      <c r="A57" s="16"/>
      <c r="B57" s="16"/>
      <c r="C57" s="16"/>
      <c r="D57" s="16"/>
      <c r="E57" s="16"/>
      <c r="F57" s="16"/>
      <c r="G57" s="11"/>
      <c r="H57" s="16"/>
    </row>
    <row r="58" spans="1:8" x14ac:dyDescent="0.3">
      <c r="F58"/>
      <c r="G58" s="6"/>
    </row>
    <row r="59" spans="1:8" x14ac:dyDescent="0.3">
      <c r="F59"/>
      <c r="G59" s="6"/>
    </row>
  </sheetData>
  <sortState ref="B4:J13">
    <sortCondition descending="1" ref="J4:J13"/>
  </sortState>
  <pageMargins left="0.7" right="0.7" top="0.78740157499999996" bottom="0.78740157499999996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1"/>
  <sheetViews>
    <sheetView zoomScale="60" zoomScaleNormal="60" workbookViewId="0">
      <selection activeCell="H4" sqref="H4"/>
    </sheetView>
  </sheetViews>
  <sheetFormatPr baseColWidth="10" defaultRowHeight="14.4" x14ac:dyDescent="0.3"/>
  <cols>
    <col min="1" max="1" width="10.109375" bestFit="1" customWidth="1"/>
    <col min="2" max="2" width="7.33203125" bestFit="1" customWidth="1"/>
    <col min="3" max="3" width="7.88671875" bestFit="1" customWidth="1"/>
    <col min="4" max="4" width="9.44140625" bestFit="1" customWidth="1"/>
    <col min="5" max="5" width="9.109375" bestFit="1" customWidth="1"/>
    <col min="6" max="6" width="5.109375" bestFit="1" customWidth="1"/>
    <col min="7" max="7" width="6.6640625" bestFit="1" customWidth="1"/>
    <col min="8" max="8" width="13.33203125" bestFit="1" customWidth="1"/>
    <col min="9" max="9" width="17.77734375" bestFit="1" customWidth="1"/>
    <col min="10" max="10" width="14.109375" bestFit="1" customWidth="1"/>
    <col min="11" max="11" width="8.21875" bestFit="1" customWidth="1"/>
    <col min="12" max="12" width="13.33203125" bestFit="1" customWidth="1"/>
    <col min="13" max="13" width="17.77734375" bestFit="1" customWidth="1"/>
    <col min="14" max="14" width="14.109375" bestFit="1" customWidth="1"/>
    <col min="15" max="15" width="6.33203125" bestFit="1" customWidth="1"/>
    <col min="16" max="16" width="13.33203125" bestFit="1" customWidth="1"/>
    <col min="17" max="17" width="17.77734375" bestFit="1" customWidth="1"/>
    <col min="18" max="18" width="14.109375" bestFit="1" customWidth="1"/>
    <col min="19" max="19" width="6.33203125" bestFit="1" customWidth="1"/>
    <col min="20" max="20" width="10.6640625" bestFit="1" customWidth="1"/>
    <col min="21" max="21" width="12.77734375" bestFit="1" customWidth="1"/>
    <col min="22" max="22" width="10.109375" bestFit="1" customWidth="1"/>
    <col min="23" max="23" width="6.33203125" bestFit="1" customWidth="1"/>
    <col min="24" max="24" width="3.33203125" customWidth="1"/>
    <col min="25" max="25" width="5.6640625" bestFit="1" customWidth="1"/>
  </cols>
  <sheetData>
    <row r="3" spans="1:25" x14ac:dyDescent="0.3">
      <c r="H3" s="83" t="s">
        <v>62</v>
      </c>
      <c r="I3" s="83"/>
      <c r="J3" s="83"/>
      <c r="K3" s="35"/>
      <c r="L3" s="84" t="s">
        <v>63</v>
      </c>
      <c r="M3" s="84"/>
      <c r="N3" s="84"/>
      <c r="O3" s="36"/>
      <c r="P3" s="85" t="s">
        <v>64</v>
      </c>
      <c r="Q3" s="85"/>
      <c r="R3" s="85"/>
      <c r="S3" s="23"/>
      <c r="T3" s="24"/>
      <c r="U3" s="25"/>
      <c r="V3" s="4"/>
      <c r="W3" s="26"/>
    </row>
    <row r="4" spans="1:25" ht="15" thickBot="1" x14ac:dyDescent="0.35">
      <c r="H4" s="20" t="s">
        <v>57</v>
      </c>
      <c r="I4" s="27" t="s">
        <v>58</v>
      </c>
      <c r="J4" s="27" t="s">
        <v>59</v>
      </c>
      <c r="K4" s="33" t="s">
        <v>44</v>
      </c>
      <c r="L4" s="21" t="s">
        <v>57</v>
      </c>
      <c r="M4" s="28" t="s">
        <v>58</v>
      </c>
      <c r="N4" s="28" t="s">
        <v>59</v>
      </c>
      <c r="O4" s="34" t="s">
        <v>44</v>
      </c>
      <c r="P4" s="22" t="s">
        <v>57</v>
      </c>
      <c r="Q4" s="29" t="s">
        <v>58</v>
      </c>
      <c r="R4" s="29" t="s">
        <v>59</v>
      </c>
      <c r="S4" s="23" t="s">
        <v>44</v>
      </c>
      <c r="T4" s="24" t="s">
        <v>6</v>
      </c>
      <c r="U4" s="25" t="s">
        <v>42</v>
      </c>
      <c r="V4" s="30" t="s">
        <v>43</v>
      </c>
      <c r="W4" s="26" t="s">
        <v>44</v>
      </c>
    </row>
    <row r="5" spans="1:25" ht="15" thickTop="1" x14ac:dyDescent="0.3">
      <c r="A5" s="37" t="s">
        <v>43</v>
      </c>
      <c r="B5" s="18" t="s">
        <v>55</v>
      </c>
      <c r="C5" s="19" t="s">
        <v>12</v>
      </c>
      <c r="D5" s="19" t="s">
        <v>13</v>
      </c>
      <c r="E5" s="19" t="s">
        <v>14</v>
      </c>
      <c r="F5" s="19" t="s">
        <v>15</v>
      </c>
      <c r="G5" s="31"/>
      <c r="H5" s="45">
        <v>8.8000000000000007</v>
      </c>
      <c r="I5" s="8">
        <v>5.5</v>
      </c>
      <c r="J5" s="8">
        <v>9.1999999999999993</v>
      </c>
      <c r="K5" s="10">
        <v>23.5</v>
      </c>
      <c r="L5" s="45">
        <v>7.5</v>
      </c>
      <c r="M5" s="8">
        <v>7.8</v>
      </c>
      <c r="N5" s="8">
        <v>7.6</v>
      </c>
      <c r="O5" s="8">
        <v>22.9</v>
      </c>
      <c r="P5" s="45">
        <v>8</v>
      </c>
      <c r="Q5" s="8">
        <v>7.3</v>
      </c>
      <c r="R5" s="8">
        <v>8</v>
      </c>
      <c r="S5" s="8">
        <v>23.3</v>
      </c>
      <c r="T5" s="8">
        <v>69.7</v>
      </c>
      <c r="U5" s="8">
        <v>23.233333333333334</v>
      </c>
      <c r="V5" s="8"/>
      <c r="W5" s="8"/>
      <c r="X5" s="3"/>
      <c r="Y5" s="40">
        <f>H5+L5+P5</f>
        <v>24.3</v>
      </c>
    </row>
    <row r="6" spans="1:25" ht="15" thickBot="1" x14ac:dyDescent="0.35">
      <c r="A6" s="37" t="s">
        <v>61</v>
      </c>
      <c r="B6" s="5" t="s">
        <v>46</v>
      </c>
      <c r="C6" s="17" t="s">
        <v>12</v>
      </c>
      <c r="D6" s="17" t="s">
        <v>13</v>
      </c>
      <c r="E6" s="17" t="s">
        <v>14</v>
      </c>
      <c r="F6" s="17" t="s">
        <v>15</v>
      </c>
      <c r="G6" s="32" t="s">
        <v>56</v>
      </c>
      <c r="H6" s="45">
        <v>8.1999999999999993</v>
      </c>
      <c r="I6" s="8">
        <v>5.9</v>
      </c>
      <c r="J6" s="8">
        <v>8.3000000000000007</v>
      </c>
      <c r="K6" s="10">
        <f t="shared" ref="K6" si="0">SUM(H6+I6+J6)</f>
        <v>22.4</v>
      </c>
      <c r="L6" s="45">
        <v>8</v>
      </c>
      <c r="M6" s="8">
        <v>7.8</v>
      </c>
      <c r="N6" s="8">
        <v>8.8000000000000007</v>
      </c>
      <c r="O6" s="10">
        <f t="shared" ref="O6" si="1">SUM(L6+M6+N6)</f>
        <v>24.6</v>
      </c>
      <c r="P6" s="45">
        <v>8.3000000000000007</v>
      </c>
      <c r="Q6" s="8">
        <v>7.6</v>
      </c>
      <c r="R6" s="8">
        <v>8.5</v>
      </c>
      <c r="S6" s="10">
        <f t="shared" ref="S6" si="2">SUM(P6+Q6+R6)</f>
        <v>24.4</v>
      </c>
      <c r="T6" s="8">
        <f t="shared" ref="T6" si="3">SUM(S6,O6,K6)</f>
        <v>71.400000000000006</v>
      </c>
      <c r="U6" s="8">
        <f t="shared" ref="U6" si="4">SUM(T6/3)</f>
        <v>23.8</v>
      </c>
      <c r="V6" s="8">
        <v>23.2</v>
      </c>
      <c r="W6" s="8">
        <f t="shared" ref="W6" si="5">U6+V6</f>
        <v>47</v>
      </c>
      <c r="Y6" s="40">
        <f t="shared" ref="Y6:Y10" si="6">H6+L6+P6</f>
        <v>24.5</v>
      </c>
    </row>
    <row r="7" spans="1:25" ht="18.600000000000001" thickBot="1" x14ac:dyDescent="0.4">
      <c r="H7" s="46"/>
      <c r="I7" s="41"/>
      <c r="J7" s="41"/>
      <c r="K7" s="42"/>
      <c r="L7" s="46"/>
      <c r="M7" s="41"/>
      <c r="N7" s="41"/>
      <c r="O7" s="41"/>
      <c r="P7" s="46"/>
      <c r="Q7" s="41"/>
      <c r="R7" s="41"/>
      <c r="S7" s="41"/>
      <c r="T7" s="41"/>
      <c r="U7" s="41"/>
      <c r="V7" s="41"/>
      <c r="W7" s="41"/>
      <c r="Y7" s="48">
        <f>Y5+Y6</f>
        <v>48.8</v>
      </c>
    </row>
    <row r="8" spans="1:25" x14ac:dyDescent="0.3">
      <c r="H8" s="47"/>
      <c r="I8" s="43"/>
      <c r="J8" s="43"/>
      <c r="K8" s="44"/>
      <c r="L8" s="47"/>
      <c r="M8" s="43"/>
      <c r="N8" s="43"/>
      <c r="O8" s="43"/>
      <c r="P8" s="47"/>
      <c r="Q8" s="43"/>
      <c r="R8" s="43"/>
      <c r="S8" s="43"/>
      <c r="T8" s="43"/>
      <c r="U8" s="43"/>
      <c r="V8" s="43"/>
      <c r="W8" s="43"/>
      <c r="Y8" s="40"/>
    </row>
    <row r="9" spans="1:25" x14ac:dyDescent="0.3">
      <c r="A9" s="37" t="s">
        <v>43</v>
      </c>
      <c r="B9" s="1" t="s">
        <v>60</v>
      </c>
      <c r="C9" s="2" t="s">
        <v>8</v>
      </c>
      <c r="D9" s="2" t="s">
        <v>9</v>
      </c>
      <c r="E9" s="2" t="s">
        <v>10</v>
      </c>
      <c r="F9" s="2" t="s">
        <v>27</v>
      </c>
      <c r="G9" s="39"/>
      <c r="H9" s="45">
        <v>7.2</v>
      </c>
      <c r="I9" s="8">
        <v>6.6</v>
      </c>
      <c r="J9" s="8">
        <v>8.5</v>
      </c>
      <c r="K9" s="10">
        <f t="shared" ref="K9:K10" si="7">SUM(H9+I9+J9)</f>
        <v>22.3</v>
      </c>
      <c r="L9" s="45">
        <v>8.8000000000000007</v>
      </c>
      <c r="M9" s="8">
        <v>8.6</v>
      </c>
      <c r="N9" s="8">
        <v>8.1999999999999993</v>
      </c>
      <c r="O9" s="10">
        <f t="shared" ref="O9:O10" si="8">SUM(L9+M9+N9)</f>
        <v>25.599999999999998</v>
      </c>
      <c r="P9" s="45">
        <v>7.8</v>
      </c>
      <c r="Q9" s="8">
        <v>8.1</v>
      </c>
      <c r="R9" s="8">
        <v>8.1</v>
      </c>
      <c r="S9" s="10">
        <f t="shared" ref="S9:S10" si="9">SUM(P9+Q9+R9)</f>
        <v>24</v>
      </c>
      <c r="T9" s="8">
        <f t="shared" ref="T9:T10" si="10">SUM(S9,O9,K9)</f>
        <v>71.899999999999991</v>
      </c>
      <c r="U9" s="8">
        <f t="shared" ref="U9:U10" si="11">SUM(T9/3)</f>
        <v>23.966666666666665</v>
      </c>
      <c r="V9" s="8"/>
      <c r="W9" s="8"/>
      <c r="X9" s="3"/>
      <c r="Y9" s="40">
        <f t="shared" si="6"/>
        <v>23.8</v>
      </c>
    </row>
    <row r="10" spans="1:25" ht="15" thickBot="1" x14ac:dyDescent="0.35">
      <c r="A10" s="37" t="s">
        <v>61</v>
      </c>
      <c r="B10" s="5" t="s">
        <v>50</v>
      </c>
      <c r="C10" s="17" t="s">
        <v>8</v>
      </c>
      <c r="D10" s="17" t="s">
        <v>9</v>
      </c>
      <c r="E10" s="17" t="s">
        <v>10</v>
      </c>
      <c r="F10" s="17" t="s">
        <v>27</v>
      </c>
      <c r="G10" s="32" t="s">
        <v>56</v>
      </c>
      <c r="H10" s="45">
        <v>6.5</v>
      </c>
      <c r="I10" s="8">
        <v>7.2</v>
      </c>
      <c r="J10" s="8">
        <v>7.9</v>
      </c>
      <c r="K10" s="10">
        <f t="shared" si="7"/>
        <v>21.6</v>
      </c>
      <c r="L10" s="45">
        <v>6.5</v>
      </c>
      <c r="M10" s="8">
        <v>8.9</v>
      </c>
      <c r="N10" s="8">
        <v>8.8000000000000007</v>
      </c>
      <c r="O10" s="10">
        <f t="shared" si="8"/>
        <v>24.200000000000003</v>
      </c>
      <c r="P10" s="45">
        <v>7.8</v>
      </c>
      <c r="Q10" s="8">
        <v>7.6</v>
      </c>
      <c r="R10" s="8">
        <v>7.8</v>
      </c>
      <c r="S10" s="10">
        <f t="shared" si="9"/>
        <v>23.2</v>
      </c>
      <c r="T10" s="8">
        <f t="shared" si="10"/>
        <v>69</v>
      </c>
      <c r="U10" s="8">
        <f t="shared" si="11"/>
        <v>23</v>
      </c>
      <c r="V10" s="8">
        <v>24</v>
      </c>
      <c r="W10" s="8">
        <f t="shared" ref="W10" si="12">U10+V10</f>
        <v>47</v>
      </c>
      <c r="Y10" s="40">
        <f t="shared" si="6"/>
        <v>20.8</v>
      </c>
    </row>
    <row r="11" spans="1:25" ht="18.600000000000001" thickBot="1" x14ac:dyDescent="0.4">
      <c r="H11" s="38"/>
      <c r="I11" s="38"/>
      <c r="J11" s="38"/>
      <c r="K11" s="38"/>
      <c r="L11" s="38"/>
      <c r="M11" s="38"/>
      <c r="N11" s="38"/>
      <c r="O11" s="38"/>
      <c r="Y11" s="48">
        <f>Y9+Y10</f>
        <v>44.6</v>
      </c>
    </row>
  </sheetData>
  <mergeCells count="3">
    <mergeCell ref="H3:J3"/>
    <mergeCell ref="L3:N3"/>
    <mergeCell ref="P3:R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topLeftCell="C1" workbookViewId="0">
      <selection activeCell="H26" sqref="H26"/>
    </sheetView>
  </sheetViews>
  <sheetFormatPr baseColWidth="10" defaultRowHeight="14.4" x14ac:dyDescent="0.3"/>
  <cols>
    <col min="1" max="1" width="6.33203125" customWidth="1"/>
    <col min="3" max="3" width="9.88671875" bestFit="1" customWidth="1"/>
    <col min="6" max="6" width="9.109375" bestFit="1" customWidth="1"/>
    <col min="7" max="7" width="7.21875" bestFit="1" customWidth="1"/>
    <col min="8" max="8" width="11.44140625" bestFit="1" customWidth="1"/>
    <col min="9" max="9" width="14.77734375" customWidth="1"/>
    <col min="10" max="10" width="8.5546875" customWidth="1"/>
    <col min="11" max="11" width="7.33203125" customWidth="1"/>
    <col min="12" max="12" width="6.33203125" bestFit="1" customWidth="1"/>
    <col min="13" max="13" width="8.6640625" customWidth="1"/>
    <col min="14" max="14" width="12.33203125" customWidth="1"/>
    <col min="15" max="15" width="7.77734375" customWidth="1"/>
    <col min="16" max="16" width="6.33203125" bestFit="1" customWidth="1"/>
    <col min="20" max="20" width="6.33203125" bestFit="1" customWidth="1"/>
    <col min="21" max="21" width="7.88671875" customWidth="1"/>
    <col min="22" max="22" width="11.33203125" customWidth="1"/>
    <col min="23" max="23" width="6.33203125" bestFit="1" customWidth="1"/>
  </cols>
  <sheetData>
    <row r="1" spans="1:23" ht="21.6" thickBot="1" x14ac:dyDescent="0.45">
      <c r="A1" s="68" t="s">
        <v>121</v>
      </c>
      <c r="B1" s="71"/>
      <c r="C1" s="71"/>
      <c r="D1" s="71"/>
      <c r="E1" s="71"/>
      <c r="F1" s="69"/>
      <c r="G1" s="69"/>
      <c r="H1" s="70"/>
    </row>
    <row r="2" spans="1:23" ht="15" thickBot="1" x14ac:dyDescent="0.35">
      <c r="H2" s="86" t="s">
        <v>114</v>
      </c>
      <c r="I2" s="87"/>
      <c r="J2" s="87"/>
      <c r="K2" s="87"/>
      <c r="L2" s="88" t="s">
        <v>116</v>
      </c>
      <c r="M2" s="89"/>
      <c r="N2" s="89"/>
      <c r="O2" s="89"/>
      <c r="P2" s="90" t="s">
        <v>118</v>
      </c>
      <c r="Q2" s="91"/>
      <c r="R2" s="91"/>
      <c r="S2" s="92"/>
      <c r="T2" s="12"/>
    </row>
    <row r="3" spans="1:23" ht="43.2" x14ac:dyDescent="0.3">
      <c r="A3" s="67" t="s">
        <v>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110</v>
      </c>
      <c r="H3" s="77" t="s">
        <v>57</v>
      </c>
      <c r="I3" s="77" t="s">
        <v>58</v>
      </c>
      <c r="J3" s="77" t="s">
        <v>59</v>
      </c>
      <c r="K3" s="77" t="s">
        <v>44</v>
      </c>
      <c r="L3" s="79" t="s">
        <v>57</v>
      </c>
      <c r="M3" s="79" t="s">
        <v>58</v>
      </c>
      <c r="N3" s="79" t="s">
        <v>59</v>
      </c>
      <c r="O3" s="79" t="s">
        <v>44</v>
      </c>
      <c r="P3" s="81" t="s">
        <v>57</v>
      </c>
      <c r="Q3" s="81" t="s">
        <v>58</v>
      </c>
      <c r="R3" s="81" t="s">
        <v>59</v>
      </c>
      <c r="S3" s="81" t="s">
        <v>44</v>
      </c>
      <c r="T3" s="93" t="s">
        <v>6</v>
      </c>
      <c r="U3" s="66" t="s">
        <v>120</v>
      </c>
      <c r="V3" s="66" t="s">
        <v>43</v>
      </c>
      <c r="W3" s="72" t="s">
        <v>44</v>
      </c>
    </row>
    <row r="4" spans="1:23" x14ac:dyDescent="0.3">
      <c r="A4" s="7">
        <v>1</v>
      </c>
      <c r="B4" s="2" t="s">
        <v>49</v>
      </c>
      <c r="C4" s="2" t="s">
        <v>8</v>
      </c>
      <c r="D4" s="2" t="s">
        <v>24</v>
      </c>
      <c r="E4" s="2" t="s">
        <v>25</v>
      </c>
      <c r="F4" s="2" t="s">
        <v>26</v>
      </c>
      <c r="G4" s="2" t="s">
        <v>111</v>
      </c>
      <c r="H4" s="78">
        <v>8</v>
      </c>
      <c r="I4" s="78">
        <v>7</v>
      </c>
      <c r="J4" s="78">
        <v>8.6999999999999993</v>
      </c>
      <c r="K4" s="78">
        <v>23.7</v>
      </c>
      <c r="L4" s="80">
        <v>9</v>
      </c>
      <c r="M4" s="80">
        <v>8.8000000000000007</v>
      </c>
      <c r="N4" s="80">
        <v>9</v>
      </c>
      <c r="O4" s="80">
        <v>26.8</v>
      </c>
      <c r="P4" s="82">
        <v>8.3000000000000007</v>
      </c>
      <c r="Q4" s="82">
        <v>8.1999999999999993</v>
      </c>
      <c r="R4" s="82">
        <v>8.9</v>
      </c>
      <c r="S4" s="82">
        <v>25.4</v>
      </c>
      <c r="T4" s="8">
        <v>75.900000000000006</v>
      </c>
      <c r="U4" s="4">
        <v>25.3</v>
      </c>
      <c r="V4" s="4">
        <v>24.8</v>
      </c>
      <c r="W4" s="4">
        <v>50.1</v>
      </c>
    </row>
    <row r="5" spans="1:23" x14ac:dyDescent="0.3">
      <c r="A5" s="7">
        <v>2</v>
      </c>
      <c r="B5" s="2" t="s">
        <v>53</v>
      </c>
      <c r="C5" s="2" t="s">
        <v>28</v>
      </c>
      <c r="D5" s="2" t="s">
        <v>35</v>
      </c>
      <c r="E5" s="2" t="s">
        <v>36</v>
      </c>
      <c r="F5" s="2" t="s">
        <v>37</v>
      </c>
      <c r="G5" s="2" t="s">
        <v>111</v>
      </c>
      <c r="H5" s="78">
        <v>8.5</v>
      </c>
      <c r="I5" s="78">
        <v>8.1999999999999993</v>
      </c>
      <c r="J5" s="78">
        <v>8.9</v>
      </c>
      <c r="K5" s="78">
        <v>25.6</v>
      </c>
      <c r="L5" s="80">
        <v>8.6999999999999993</v>
      </c>
      <c r="M5" s="80">
        <v>8.8000000000000007</v>
      </c>
      <c r="N5" s="80">
        <v>8.6</v>
      </c>
      <c r="O5" s="80">
        <v>26.1</v>
      </c>
      <c r="P5" s="82">
        <v>7.6</v>
      </c>
      <c r="Q5" s="82">
        <v>8</v>
      </c>
      <c r="R5" s="82">
        <v>8.6</v>
      </c>
      <c r="S5" s="82">
        <v>24.2</v>
      </c>
      <c r="T5" s="8">
        <v>75.900000000000006</v>
      </c>
      <c r="U5" s="4">
        <v>25.3</v>
      </c>
      <c r="V5" s="4">
        <v>24.7</v>
      </c>
      <c r="W5" s="4">
        <v>50</v>
      </c>
    </row>
    <row r="6" spans="1:23" x14ac:dyDescent="0.3">
      <c r="A6" s="7">
        <v>3</v>
      </c>
      <c r="B6" s="2" t="s">
        <v>51</v>
      </c>
      <c r="C6" s="2" t="s">
        <v>28</v>
      </c>
      <c r="D6" s="2" t="s">
        <v>29</v>
      </c>
      <c r="E6" s="2" t="s">
        <v>30</v>
      </c>
      <c r="F6" s="2" t="s">
        <v>31</v>
      </c>
      <c r="G6" s="2" t="s">
        <v>111</v>
      </c>
      <c r="H6" s="78">
        <v>7</v>
      </c>
      <c r="I6" s="78">
        <v>7.1</v>
      </c>
      <c r="J6" s="78">
        <v>9.1999999999999993</v>
      </c>
      <c r="K6" s="78">
        <v>23.299999999999997</v>
      </c>
      <c r="L6" s="80">
        <v>5.2</v>
      </c>
      <c r="M6" s="80">
        <v>8.6999999999999993</v>
      </c>
      <c r="N6" s="80">
        <v>9</v>
      </c>
      <c r="O6" s="80">
        <v>22.9</v>
      </c>
      <c r="P6" s="82">
        <v>6.7</v>
      </c>
      <c r="Q6" s="82">
        <v>8.5</v>
      </c>
      <c r="R6" s="82">
        <v>8.4</v>
      </c>
      <c r="S6" s="82">
        <v>23.6</v>
      </c>
      <c r="T6" s="8">
        <v>69.8</v>
      </c>
      <c r="U6" s="4">
        <v>23.266666666666666</v>
      </c>
      <c r="V6" s="4">
        <v>25.8</v>
      </c>
      <c r="W6" s="4">
        <v>49.066666666666663</v>
      </c>
    </row>
    <row r="7" spans="1:23" x14ac:dyDescent="0.3">
      <c r="A7" s="7">
        <v>4</v>
      </c>
      <c r="B7" s="2" t="s">
        <v>54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56</v>
      </c>
      <c r="H7" s="78">
        <v>7.4</v>
      </c>
      <c r="I7" s="78">
        <v>6.5</v>
      </c>
      <c r="J7" s="78">
        <v>9</v>
      </c>
      <c r="K7" s="78">
        <v>22.9</v>
      </c>
      <c r="L7" s="80">
        <v>8.6999999999999993</v>
      </c>
      <c r="M7" s="80">
        <v>8.6999999999999993</v>
      </c>
      <c r="N7" s="80">
        <v>8.9</v>
      </c>
      <c r="O7" s="80">
        <v>26.299999999999997</v>
      </c>
      <c r="P7" s="82">
        <v>8.8000000000000007</v>
      </c>
      <c r="Q7" s="82">
        <v>8.5</v>
      </c>
      <c r="R7" s="82">
        <v>9.1999999999999993</v>
      </c>
      <c r="S7" s="82">
        <v>26.5</v>
      </c>
      <c r="T7" s="8">
        <v>75.699999999999989</v>
      </c>
      <c r="U7" s="4">
        <v>25.233333333333331</v>
      </c>
      <c r="V7" s="4">
        <v>23.6</v>
      </c>
      <c r="W7" s="4">
        <v>48.833333333333329</v>
      </c>
    </row>
    <row r="8" spans="1:23" x14ac:dyDescent="0.3">
      <c r="A8" s="7">
        <v>5</v>
      </c>
      <c r="B8" s="2" t="s">
        <v>45</v>
      </c>
      <c r="C8" s="2" t="s">
        <v>8</v>
      </c>
      <c r="D8" s="2" t="s">
        <v>9</v>
      </c>
      <c r="E8" s="2" t="s">
        <v>10</v>
      </c>
      <c r="F8" s="2" t="s">
        <v>11</v>
      </c>
      <c r="G8" s="2" t="s">
        <v>111</v>
      </c>
      <c r="H8" s="78">
        <v>7.6</v>
      </c>
      <c r="I8" s="78">
        <v>6.2</v>
      </c>
      <c r="J8" s="78">
        <v>7.4</v>
      </c>
      <c r="K8" s="78">
        <v>21.200000000000003</v>
      </c>
      <c r="L8" s="80">
        <v>8.4</v>
      </c>
      <c r="M8" s="80">
        <v>8.8000000000000007</v>
      </c>
      <c r="N8" s="80">
        <v>8.6999999999999993</v>
      </c>
      <c r="O8" s="80">
        <v>25.900000000000002</v>
      </c>
      <c r="P8" s="82">
        <v>7.7</v>
      </c>
      <c r="Q8" s="82">
        <v>7.5</v>
      </c>
      <c r="R8" s="82">
        <v>7.7</v>
      </c>
      <c r="S8" s="82">
        <v>22.9</v>
      </c>
      <c r="T8" s="8">
        <v>70</v>
      </c>
      <c r="U8" s="4">
        <v>23.333333333333332</v>
      </c>
      <c r="V8" s="4">
        <v>24.1</v>
      </c>
      <c r="W8" s="4">
        <v>47.433333333333337</v>
      </c>
    </row>
    <row r="9" spans="1:23" x14ac:dyDescent="0.3">
      <c r="A9" s="7">
        <v>6</v>
      </c>
      <c r="B9" s="2" t="s">
        <v>46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56</v>
      </c>
      <c r="H9" s="78">
        <v>8.1999999999999993</v>
      </c>
      <c r="I9" s="78">
        <v>5.9</v>
      </c>
      <c r="J9" s="78">
        <v>8.3000000000000007</v>
      </c>
      <c r="K9" s="78">
        <v>22.4</v>
      </c>
      <c r="L9" s="80">
        <v>8</v>
      </c>
      <c r="M9" s="80">
        <v>7.8</v>
      </c>
      <c r="N9" s="80">
        <v>8.8000000000000007</v>
      </c>
      <c r="O9" s="80">
        <v>24.6</v>
      </c>
      <c r="P9" s="82">
        <v>8.3000000000000007</v>
      </c>
      <c r="Q9" s="82">
        <v>7.6</v>
      </c>
      <c r="R9" s="82">
        <v>8.5</v>
      </c>
      <c r="S9" s="82">
        <v>24.4</v>
      </c>
      <c r="T9" s="8">
        <v>71.400000000000006</v>
      </c>
      <c r="U9" s="4">
        <v>23.8</v>
      </c>
      <c r="V9" s="4">
        <v>23.2</v>
      </c>
      <c r="W9" s="4">
        <v>47</v>
      </c>
    </row>
    <row r="10" spans="1:23" x14ac:dyDescent="0.3">
      <c r="A10" s="7">
        <v>7</v>
      </c>
      <c r="B10" s="2" t="s">
        <v>50</v>
      </c>
      <c r="C10" s="2" t="s">
        <v>8</v>
      </c>
      <c r="D10" s="2" t="s">
        <v>9</v>
      </c>
      <c r="E10" s="2" t="s">
        <v>10</v>
      </c>
      <c r="F10" s="2" t="s">
        <v>27</v>
      </c>
      <c r="G10" s="2" t="s">
        <v>56</v>
      </c>
      <c r="H10" s="78">
        <v>6.5</v>
      </c>
      <c r="I10" s="78">
        <v>7.2</v>
      </c>
      <c r="J10" s="78">
        <v>7.9</v>
      </c>
      <c r="K10" s="78">
        <v>21.6</v>
      </c>
      <c r="L10" s="80">
        <v>6.5</v>
      </c>
      <c r="M10" s="80">
        <v>8.9</v>
      </c>
      <c r="N10" s="80">
        <v>8.8000000000000007</v>
      </c>
      <c r="O10" s="80">
        <v>24.200000000000003</v>
      </c>
      <c r="P10" s="82">
        <v>7.8</v>
      </c>
      <c r="Q10" s="82">
        <v>7.6</v>
      </c>
      <c r="R10" s="82">
        <v>7.8</v>
      </c>
      <c r="S10" s="82">
        <v>23.2</v>
      </c>
      <c r="T10" s="8">
        <v>69</v>
      </c>
      <c r="U10" s="4">
        <v>23</v>
      </c>
      <c r="V10" s="4">
        <v>24</v>
      </c>
      <c r="W10" s="4">
        <v>47</v>
      </c>
    </row>
    <row r="11" spans="1:23" x14ac:dyDescent="0.3">
      <c r="A11" s="7">
        <v>8</v>
      </c>
      <c r="B11" s="2" t="s">
        <v>52</v>
      </c>
      <c r="C11" s="2" t="s">
        <v>16</v>
      </c>
      <c r="D11" s="2" t="s">
        <v>32</v>
      </c>
      <c r="E11" s="2" t="s">
        <v>33</v>
      </c>
      <c r="F11" s="2" t="s">
        <v>34</v>
      </c>
      <c r="G11" s="2" t="s">
        <v>56</v>
      </c>
      <c r="H11" s="78">
        <v>7.9</v>
      </c>
      <c r="I11" s="78">
        <v>7.1</v>
      </c>
      <c r="J11" s="78">
        <v>7.5</v>
      </c>
      <c r="K11" s="78">
        <v>22.5</v>
      </c>
      <c r="L11" s="80">
        <v>8</v>
      </c>
      <c r="M11" s="80">
        <v>8.6999999999999993</v>
      </c>
      <c r="N11" s="80">
        <v>8.6999999999999993</v>
      </c>
      <c r="O11" s="80">
        <v>25.4</v>
      </c>
      <c r="P11" s="82">
        <v>8.3000000000000007</v>
      </c>
      <c r="Q11" s="82">
        <v>8.1</v>
      </c>
      <c r="R11" s="82">
        <v>8.4</v>
      </c>
      <c r="S11" s="82">
        <v>24.799999999999997</v>
      </c>
      <c r="T11" s="8">
        <v>72.699999999999989</v>
      </c>
      <c r="U11" s="4">
        <v>24.233333333333331</v>
      </c>
      <c r="V11" s="4">
        <v>21.9</v>
      </c>
      <c r="W11" s="4">
        <v>46.133333333333326</v>
      </c>
    </row>
    <row r="12" spans="1:23" x14ac:dyDescent="0.3">
      <c r="A12" s="7">
        <v>9</v>
      </c>
      <c r="B12" s="2" t="s">
        <v>48</v>
      </c>
      <c r="C12" s="2" t="s">
        <v>20</v>
      </c>
      <c r="D12" s="2" t="s">
        <v>21</v>
      </c>
      <c r="E12" s="2" t="s">
        <v>22</v>
      </c>
      <c r="F12" s="2" t="s">
        <v>23</v>
      </c>
      <c r="G12" s="2" t="s">
        <v>111</v>
      </c>
      <c r="H12" s="78">
        <v>7.2</v>
      </c>
      <c r="I12" s="78">
        <v>5.6</v>
      </c>
      <c r="J12" s="78">
        <v>7.3</v>
      </c>
      <c r="K12" s="78">
        <v>20.100000000000001</v>
      </c>
      <c r="L12" s="80">
        <v>8.6</v>
      </c>
      <c r="M12" s="80">
        <v>8.4</v>
      </c>
      <c r="N12" s="80">
        <v>8.6999999999999993</v>
      </c>
      <c r="O12" s="80">
        <v>25.7</v>
      </c>
      <c r="P12" s="82">
        <v>7.6</v>
      </c>
      <c r="Q12" s="82">
        <v>6.5</v>
      </c>
      <c r="R12" s="82">
        <v>8.1999999999999993</v>
      </c>
      <c r="S12" s="82">
        <v>22.299999999999997</v>
      </c>
      <c r="T12" s="8">
        <v>68.099999999999994</v>
      </c>
      <c r="U12" s="4">
        <v>22.7</v>
      </c>
      <c r="V12" s="4">
        <v>22.2</v>
      </c>
      <c r="W12" s="4">
        <v>44.9</v>
      </c>
    </row>
    <row r="13" spans="1:23" x14ac:dyDescent="0.3">
      <c r="A13" s="7">
        <v>10</v>
      </c>
      <c r="B13" s="2" t="s">
        <v>47</v>
      </c>
      <c r="C13" s="2" t="s">
        <v>16</v>
      </c>
      <c r="D13" s="2" t="s">
        <v>17</v>
      </c>
      <c r="E13" s="2" t="s">
        <v>18</v>
      </c>
      <c r="F13" s="2" t="s">
        <v>19</v>
      </c>
      <c r="G13" s="2" t="s">
        <v>56</v>
      </c>
      <c r="H13" s="78">
        <v>7.3</v>
      </c>
      <c r="I13" s="78">
        <v>5.8</v>
      </c>
      <c r="J13" s="78">
        <v>7.2</v>
      </c>
      <c r="K13" s="78">
        <v>20.3</v>
      </c>
      <c r="L13" s="80">
        <v>5.9</v>
      </c>
      <c r="M13" s="80">
        <v>7.3</v>
      </c>
      <c r="N13" s="80">
        <v>8.8000000000000007</v>
      </c>
      <c r="O13" s="80">
        <v>22</v>
      </c>
      <c r="P13" s="82">
        <v>7.2</v>
      </c>
      <c r="Q13" s="82">
        <v>7.1</v>
      </c>
      <c r="R13" s="82">
        <v>7.9</v>
      </c>
      <c r="S13" s="82">
        <v>22.200000000000003</v>
      </c>
      <c r="T13" s="8">
        <v>64.5</v>
      </c>
      <c r="U13" s="4">
        <v>21.5</v>
      </c>
      <c r="V13" s="4">
        <v>21.9</v>
      </c>
      <c r="W13" s="4">
        <v>43.4</v>
      </c>
    </row>
    <row r="15" spans="1:23" ht="15" thickBot="1" x14ac:dyDescent="0.35"/>
    <row r="16" spans="1:23" ht="21.6" thickBot="1" x14ac:dyDescent="0.45">
      <c r="A16" s="68" t="s">
        <v>122</v>
      </c>
      <c r="B16" s="69"/>
      <c r="C16" s="69"/>
      <c r="D16" s="69"/>
      <c r="E16" s="69"/>
      <c r="F16" s="69"/>
      <c r="G16" s="70"/>
    </row>
    <row r="17" spans="1:23" ht="15" thickBot="1" x14ac:dyDescent="0.35">
      <c r="H17" s="94"/>
      <c r="I17" s="74" t="s">
        <v>115</v>
      </c>
      <c r="J17" s="75"/>
      <c r="K17" s="76"/>
      <c r="L17" s="88" t="s">
        <v>117</v>
      </c>
      <c r="M17" s="89"/>
      <c r="N17" s="89"/>
      <c r="O17" s="89"/>
      <c r="P17" s="90" t="s">
        <v>119</v>
      </c>
      <c r="Q17" s="91"/>
      <c r="R17" s="91"/>
      <c r="S17" s="92"/>
      <c r="T17" s="12"/>
    </row>
    <row r="18" spans="1:23" ht="43.2" x14ac:dyDescent="0.3">
      <c r="A18" s="67" t="s">
        <v>5</v>
      </c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2" t="s">
        <v>110</v>
      </c>
      <c r="H18" s="77" t="s">
        <v>57</v>
      </c>
      <c r="I18" s="77" t="s">
        <v>58</v>
      </c>
      <c r="J18" s="77" t="s">
        <v>59</v>
      </c>
      <c r="K18" s="77" t="s">
        <v>44</v>
      </c>
      <c r="L18" s="79" t="s">
        <v>57</v>
      </c>
      <c r="M18" s="79" t="s">
        <v>58</v>
      </c>
      <c r="N18" s="79" t="s">
        <v>59</v>
      </c>
      <c r="O18" s="79" t="s">
        <v>44</v>
      </c>
      <c r="P18" s="81" t="s">
        <v>57</v>
      </c>
      <c r="Q18" s="81" t="s">
        <v>58</v>
      </c>
      <c r="R18" s="81" t="s">
        <v>59</v>
      </c>
      <c r="S18" s="81" t="s">
        <v>44</v>
      </c>
      <c r="T18" s="93" t="s">
        <v>6</v>
      </c>
      <c r="U18" s="66" t="s">
        <v>112</v>
      </c>
      <c r="V18" s="66" t="s">
        <v>113</v>
      </c>
      <c r="W18" s="73" t="s">
        <v>44</v>
      </c>
    </row>
    <row r="19" spans="1:23" x14ac:dyDescent="0.3">
      <c r="A19" s="7">
        <v>1</v>
      </c>
      <c r="B19" s="2" t="s">
        <v>100</v>
      </c>
      <c r="C19" s="2" t="s">
        <v>12</v>
      </c>
      <c r="D19" s="2" t="s">
        <v>72</v>
      </c>
      <c r="E19" s="2" t="s">
        <v>73</v>
      </c>
      <c r="F19" s="2" t="s">
        <v>74</v>
      </c>
      <c r="G19" s="2" t="s">
        <v>56</v>
      </c>
      <c r="H19" s="78">
        <v>8.6</v>
      </c>
      <c r="I19" s="78">
        <v>9</v>
      </c>
      <c r="J19" s="78">
        <v>9.3000000000000007</v>
      </c>
      <c r="K19" s="78">
        <v>26.900000000000002</v>
      </c>
      <c r="L19" s="80">
        <v>9.1999999999999993</v>
      </c>
      <c r="M19" s="80">
        <v>9.1</v>
      </c>
      <c r="N19" s="80">
        <v>9.1</v>
      </c>
      <c r="O19" s="80">
        <v>27.4</v>
      </c>
      <c r="P19" s="82">
        <v>9</v>
      </c>
      <c r="Q19" s="82">
        <v>9.1</v>
      </c>
      <c r="R19" s="82">
        <v>9.1999999999999993</v>
      </c>
      <c r="S19" s="82">
        <v>27.3</v>
      </c>
      <c r="T19" s="8">
        <v>81.600000000000009</v>
      </c>
      <c r="U19" s="4">
        <v>27.200000000000003</v>
      </c>
      <c r="V19" s="4">
        <v>27</v>
      </c>
      <c r="W19" s="4">
        <v>54.2</v>
      </c>
    </row>
    <row r="20" spans="1:23" x14ac:dyDescent="0.3">
      <c r="A20" s="7">
        <v>2</v>
      </c>
      <c r="B20" s="2" t="s">
        <v>103</v>
      </c>
      <c r="C20" s="2" t="s">
        <v>80</v>
      </c>
      <c r="D20" s="2" t="s">
        <v>81</v>
      </c>
      <c r="E20" s="2" t="s">
        <v>82</v>
      </c>
      <c r="F20" s="2" t="s">
        <v>83</v>
      </c>
      <c r="G20" s="2" t="s">
        <v>56</v>
      </c>
      <c r="H20" s="78">
        <v>8.1</v>
      </c>
      <c r="I20" s="78">
        <v>8.5</v>
      </c>
      <c r="J20" s="78">
        <v>8.3000000000000007</v>
      </c>
      <c r="K20" s="78">
        <v>24.900000000000002</v>
      </c>
      <c r="L20" s="80">
        <v>9.5</v>
      </c>
      <c r="M20" s="80">
        <v>9.6</v>
      </c>
      <c r="N20" s="80">
        <v>9.1</v>
      </c>
      <c r="O20" s="80">
        <v>28.200000000000003</v>
      </c>
      <c r="P20" s="82">
        <v>8.6999999999999993</v>
      </c>
      <c r="Q20" s="82">
        <v>9.5</v>
      </c>
      <c r="R20" s="82">
        <v>9.1</v>
      </c>
      <c r="S20" s="82">
        <v>27.299999999999997</v>
      </c>
      <c r="T20" s="8">
        <v>80.400000000000006</v>
      </c>
      <c r="U20" s="4">
        <v>26.8</v>
      </c>
      <c r="V20" s="4">
        <v>26.7</v>
      </c>
      <c r="W20" s="4">
        <v>53.5</v>
      </c>
    </row>
    <row r="21" spans="1:23" x14ac:dyDescent="0.3">
      <c r="A21" s="7">
        <v>3</v>
      </c>
      <c r="B21" s="2" t="s">
        <v>99</v>
      </c>
      <c r="C21" s="2" t="s">
        <v>20</v>
      </c>
      <c r="D21" s="2" t="s">
        <v>69</v>
      </c>
      <c r="E21" s="2" t="s">
        <v>70</v>
      </c>
      <c r="F21" s="2" t="s">
        <v>71</v>
      </c>
      <c r="G21" s="2" t="s">
        <v>111</v>
      </c>
      <c r="H21" s="78">
        <v>8</v>
      </c>
      <c r="I21" s="78">
        <v>7.5</v>
      </c>
      <c r="J21" s="78">
        <v>8</v>
      </c>
      <c r="K21" s="78">
        <v>23.5</v>
      </c>
      <c r="L21" s="80">
        <v>8.3000000000000007</v>
      </c>
      <c r="M21" s="80">
        <v>8.4</v>
      </c>
      <c r="N21" s="80">
        <v>9</v>
      </c>
      <c r="O21" s="80">
        <v>25.700000000000003</v>
      </c>
      <c r="P21" s="82">
        <v>8.6</v>
      </c>
      <c r="Q21" s="82">
        <v>8</v>
      </c>
      <c r="R21" s="82">
        <v>8.6</v>
      </c>
      <c r="S21" s="82">
        <v>25.200000000000003</v>
      </c>
      <c r="T21" s="8">
        <v>74.400000000000006</v>
      </c>
      <c r="U21" s="4">
        <v>24.8</v>
      </c>
      <c r="V21" s="4">
        <v>25.6</v>
      </c>
      <c r="W21" s="4">
        <v>50.400000000000006</v>
      </c>
    </row>
    <row r="22" spans="1:23" x14ac:dyDescent="0.3">
      <c r="A22" s="7">
        <v>4</v>
      </c>
      <c r="B22" s="2" t="s">
        <v>104</v>
      </c>
      <c r="C22" s="2" t="s">
        <v>84</v>
      </c>
      <c r="D22" s="2" t="s">
        <v>85</v>
      </c>
      <c r="E22" s="2" t="s">
        <v>86</v>
      </c>
      <c r="F22" s="2" t="s">
        <v>87</v>
      </c>
      <c r="G22" s="2" t="s">
        <v>56</v>
      </c>
      <c r="H22" s="78">
        <v>7.5</v>
      </c>
      <c r="I22" s="78">
        <v>7.6</v>
      </c>
      <c r="J22" s="78">
        <v>7.8</v>
      </c>
      <c r="K22" s="78">
        <v>22.9</v>
      </c>
      <c r="L22" s="80">
        <v>7.8</v>
      </c>
      <c r="M22" s="80">
        <v>8.8000000000000007</v>
      </c>
      <c r="N22" s="80">
        <v>9.1999999999999993</v>
      </c>
      <c r="O22" s="80">
        <v>25.8</v>
      </c>
      <c r="P22" s="82">
        <v>7.9</v>
      </c>
      <c r="Q22" s="82">
        <v>8.1</v>
      </c>
      <c r="R22" s="82">
        <v>8.3000000000000007</v>
      </c>
      <c r="S22" s="82">
        <v>24.3</v>
      </c>
      <c r="T22" s="8">
        <v>73</v>
      </c>
      <c r="U22" s="4">
        <v>24.333333333333332</v>
      </c>
      <c r="V22" s="4">
        <v>24.6</v>
      </c>
      <c r="W22" s="4">
        <v>48.933333333333337</v>
      </c>
    </row>
    <row r="23" spans="1:23" x14ac:dyDescent="0.3">
      <c r="A23" s="7">
        <v>5</v>
      </c>
      <c r="B23" s="2" t="s">
        <v>102</v>
      </c>
      <c r="C23" s="2" t="s">
        <v>65</v>
      </c>
      <c r="D23" s="2" t="s">
        <v>78</v>
      </c>
      <c r="E23" s="2" t="s">
        <v>67</v>
      </c>
      <c r="F23" s="2" t="s">
        <v>79</v>
      </c>
      <c r="G23" s="2" t="s">
        <v>56</v>
      </c>
      <c r="H23" s="78">
        <v>8.1</v>
      </c>
      <c r="I23" s="78">
        <v>6.7</v>
      </c>
      <c r="J23" s="78">
        <v>8.1999999999999993</v>
      </c>
      <c r="K23" s="78">
        <v>23</v>
      </c>
      <c r="L23" s="80">
        <v>8.6999999999999993</v>
      </c>
      <c r="M23" s="80">
        <v>8</v>
      </c>
      <c r="N23" s="80">
        <v>8.1</v>
      </c>
      <c r="O23" s="80">
        <v>24.799999999999997</v>
      </c>
      <c r="P23" s="82">
        <v>8</v>
      </c>
      <c r="Q23" s="82">
        <v>7.4</v>
      </c>
      <c r="R23" s="82">
        <v>8.6999999999999993</v>
      </c>
      <c r="S23" s="82">
        <v>24.1</v>
      </c>
      <c r="T23" s="8">
        <v>71.900000000000006</v>
      </c>
      <c r="U23" s="4">
        <v>23.966666666666669</v>
      </c>
      <c r="V23" s="4">
        <v>24.4</v>
      </c>
      <c r="W23" s="4">
        <v>48.366666666666667</v>
      </c>
    </row>
    <row r="24" spans="1:23" x14ac:dyDescent="0.3">
      <c r="A24" s="7">
        <v>6</v>
      </c>
      <c r="B24" s="2" t="s">
        <v>106</v>
      </c>
      <c r="C24" s="2" t="s">
        <v>8</v>
      </c>
      <c r="D24" s="2" t="s">
        <v>92</v>
      </c>
      <c r="E24" s="2" t="s">
        <v>93</v>
      </c>
      <c r="F24" s="2" t="s">
        <v>94</v>
      </c>
      <c r="G24" s="2" t="s">
        <v>111</v>
      </c>
      <c r="H24" s="78">
        <v>6.3</v>
      </c>
      <c r="I24" s="78">
        <v>6.9</v>
      </c>
      <c r="J24" s="78">
        <v>7.2</v>
      </c>
      <c r="K24" s="78">
        <v>20.399999999999999</v>
      </c>
      <c r="L24" s="80">
        <v>7.7</v>
      </c>
      <c r="M24" s="80">
        <v>9.4</v>
      </c>
      <c r="N24" s="80">
        <v>9</v>
      </c>
      <c r="O24" s="80">
        <v>26.1</v>
      </c>
      <c r="P24" s="82">
        <v>6</v>
      </c>
      <c r="Q24" s="82">
        <v>8.4</v>
      </c>
      <c r="R24" s="82">
        <v>7.9</v>
      </c>
      <c r="S24" s="82">
        <v>22.3</v>
      </c>
      <c r="T24" s="8">
        <v>68.800000000000011</v>
      </c>
      <c r="U24" s="4">
        <v>22.933333333333337</v>
      </c>
      <c r="V24" s="4">
        <v>24.2</v>
      </c>
      <c r="W24" s="4">
        <v>47.13333333333334</v>
      </c>
    </row>
    <row r="25" spans="1:23" x14ac:dyDescent="0.3">
      <c r="A25" s="7">
        <v>7</v>
      </c>
      <c r="B25" s="2" t="s">
        <v>98</v>
      </c>
      <c r="C25" s="2" t="s">
        <v>65</v>
      </c>
      <c r="D25" s="2" t="s">
        <v>66</v>
      </c>
      <c r="E25" s="2" t="s">
        <v>67</v>
      </c>
      <c r="F25" s="2" t="s">
        <v>68</v>
      </c>
      <c r="G25" s="2" t="s">
        <v>56</v>
      </c>
      <c r="H25" s="78">
        <v>6.3</v>
      </c>
      <c r="I25" s="78">
        <v>6.6</v>
      </c>
      <c r="J25" s="78">
        <v>7</v>
      </c>
      <c r="K25" s="78">
        <v>19.899999999999999</v>
      </c>
      <c r="L25" s="80">
        <v>7.9</v>
      </c>
      <c r="M25" s="80">
        <v>8.3000000000000007</v>
      </c>
      <c r="N25" s="80">
        <v>8.1</v>
      </c>
      <c r="O25" s="80">
        <v>24.300000000000004</v>
      </c>
      <c r="P25" s="82">
        <v>8.1999999999999993</v>
      </c>
      <c r="Q25" s="82">
        <v>8</v>
      </c>
      <c r="R25" s="82">
        <v>8.3000000000000007</v>
      </c>
      <c r="S25" s="82">
        <v>24.5</v>
      </c>
      <c r="T25" s="8">
        <v>68.7</v>
      </c>
      <c r="U25" s="4">
        <v>22.900000000000002</v>
      </c>
      <c r="V25" s="4">
        <v>23</v>
      </c>
      <c r="W25" s="4">
        <v>45.900000000000006</v>
      </c>
    </row>
    <row r="26" spans="1:23" x14ac:dyDescent="0.3">
      <c r="A26" s="7">
        <v>8</v>
      </c>
      <c r="B26" s="2" t="s">
        <v>101</v>
      </c>
      <c r="C26" s="2" t="s">
        <v>28</v>
      </c>
      <c r="D26" s="2" t="s">
        <v>75</v>
      </c>
      <c r="E26" s="2" t="s">
        <v>76</v>
      </c>
      <c r="F26" s="2" t="s">
        <v>77</v>
      </c>
      <c r="G26" s="2" t="s">
        <v>56</v>
      </c>
      <c r="H26" s="78">
        <v>6.5</v>
      </c>
      <c r="I26" s="78">
        <v>6.6</v>
      </c>
      <c r="J26" s="78">
        <v>7.1</v>
      </c>
      <c r="K26" s="78">
        <v>20.2</v>
      </c>
      <c r="L26" s="80">
        <v>7.9</v>
      </c>
      <c r="M26" s="80">
        <v>7.6</v>
      </c>
      <c r="N26" s="80">
        <v>7.5</v>
      </c>
      <c r="O26" s="80">
        <v>23</v>
      </c>
      <c r="P26" s="82">
        <v>8.1999999999999993</v>
      </c>
      <c r="Q26" s="82">
        <v>7.7</v>
      </c>
      <c r="R26" s="82">
        <v>8.5</v>
      </c>
      <c r="S26" s="82">
        <v>24.4</v>
      </c>
      <c r="T26" s="8">
        <v>67.599999999999994</v>
      </c>
      <c r="U26" s="4">
        <v>22.533333333333331</v>
      </c>
      <c r="V26" s="4">
        <v>23</v>
      </c>
      <c r="W26" s="4">
        <v>45.533333333333331</v>
      </c>
    </row>
    <row r="27" spans="1:23" x14ac:dyDescent="0.3">
      <c r="A27" s="7">
        <v>9</v>
      </c>
      <c r="B27" s="2" t="s">
        <v>105</v>
      </c>
      <c r="C27" s="2" t="s">
        <v>88</v>
      </c>
      <c r="D27" s="2" t="s">
        <v>89</v>
      </c>
      <c r="E27" s="2" t="s">
        <v>90</v>
      </c>
      <c r="F27" s="2" t="s">
        <v>91</v>
      </c>
      <c r="G27" s="2" t="s">
        <v>56</v>
      </c>
      <c r="H27" s="78">
        <v>6.3</v>
      </c>
      <c r="I27" s="78">
        <v>6.4</v>
      </c>
      <c r="J27" s="78">
        <v>7</v>
      </c>
      <c r="K27" s="78">
        <v>19.7</v>
      </c>
      <c r="L27" s="80">
        <v>7.8</v>
      </c>
      <c r="M27" s="80">
        <v>7.6</v>
      </c>
      <c r="N27" s="80">
        <v>8.6</v>
      </c>
      <c r="O27" s="80">
        <v>24</v>
      </c>
      <c r="P27" s="82">
        <v>7.5</v>
      </c>
      <c r="Q27" s="82">
        <v>7.8</v>
      </c>
      <c r="R27" s="82">
        <v>7.9</v>
      </c>
      <c r="S27" s="82">
        <v>23.200000000000003</v>
      </c>
      <c r="T27" s="8">
        <v>66.900000000000006</v>
      </c>
      <c r="U27" s="4">
        <v>22.3</v>
      </c>
      <c r="V27" s="4">
        <v>23.1</v>
      </c>
      <c r="W27" s="4">
        <v>45.400000000000006</v>
      </c>
    </row>
    <row r="28" spans="1:23" x14ac:dyDescent="0.3">
      <c r="A28" s="7">
        <v>10</v>
      </c>
      <c r="B28" s="2" t="s">
        <v>107</v>
      </c>
      <c r="C28" s="2" t="s">
        <v>8</v>
      </c>
      <c r="D28" s="2" t="s">
        <v>95</v>
      </c>
      <c r="E28" s="2" t="s">
        <v>96</v>
      </c>
      <c r="F28" s="2" t="s">
        <v>97</v>
      </c>
      <c r="G28" s="2" t="s">
        <v>56</v>
      </c>
      <c r="H28" s="78">
        <v>6.9</v>
      </c>
      <c r="I28" s="78">
        <v>7</v>
      </c>
      <c r="J28" s="78">
        <v>7.2</v>
      </c>
      <c r="K28" s="78">
        <v>21.1</v>
      </c>
      <c r="L28" s="80">
        <v>7.6</v>
      </c>
      <c r="M28" s="80">
        <v>7.1</v>
      </c>
      <c r="N28" s="80">
        <v>6.9</v>
      </c>
      <c r="O28" s="80">
        <v>21.6</v>
      </c>
      <c r="P28" s="82">
        <v>7.9</v>
      </c>
      <c r="Q28" s="82">
        <v>7.4</v>
      </c>
      <c r="R28" s="82">
        <v>8</v>
      </c>
      <c r="S28" s="82">
        <v>23.3</v>
      </c>
      <c r="T28" s="8">
        <v>66</v>
      </c>
      <c r="U28" s="4">
        <v>22</v>
      </c>
      <c r="V28" s="4">
        <v>23</v>
      </c>
      <c r="W28" s="4">
        <v>45</v>
      </c>
    </row>
  </sheetData>
  <sortState ref="A19:V28">
    <sortCondition descending="1" ref="U19:U28"/>
  </sortState>
  <mergeCells count="5">
    <mergeCell ref="H2:K2"/>
    <mergeCell ref="L2:O2"/>
    <mergeCell ref="P2:S2"/>
    <mergeCell ref="L17:O17"/>
    <mergeCell ref="P17:S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HTM Auswertung 25.9.2016</vt:lpstr>
      <vt:lpstr>FREE Auswertung 25.9.2016</vt:lpstr>
      <vt:lpstr>HTM + FREE Finale</vt:lpstr>
      <vt:lpstr>47er Auswertung</vt:lpstr>
      <vt:lpstr>Tabelle3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Fritz</dc:creator>
  <cp:lastModifiedBy>Christa</cp:lastModifiedBy>
  <cp:lastPrinted>2016-09-25T14:13:45Z</cp:lastPrinted>
  <dcterms:created xsi:type="dcterms:W3CDTF">2016-09-23T13:31:54Z</dcterms:created>
  <dcterms:modified xsi:type="dcterms:W3CDTF">2016-10-01T13:15:19Z</dcterms:modified>
</cp:coreProperties>
</file>